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7" activeTab="0"/>
  </bookViews>
  <sheets>
    <sheet name="Прил.4 ист." sheetId="1" r:id="rId1"/>
    <sheet name="Прил.3 функц." sheetId="2" r:id="rId2"/>
    <sheet name="Прил.2 вед." sheetId="3" r:id="rId3"/>
    <sheet name="Прил.1 дох." sheetId="4" r:id="rId4"/>
  </sheets>
  <definedNames>
    <definedName name="_xlnm.Print_Titles" localSheetId="3">'Прил.1 дох.'!$10:$11</definedName>
    <definedName name="_xlnm.Print_Titles" localSheetId="2">'Прил.2 вед.'!$5:$5</definedName>
    <definedName name="_xlnm.Print_Titles" localSheetId="1">'Прил.3 функц.'!$5:$5</definedName>
  </definedNames>
  <calcPr fullCalcOnLoad="1"/>
</workbook>
</file>

<file path=xl/sharedStrings.xml><?xml version="1.0" encoding="utf-8"?>
<sst xmlns="http://schemas.openxmlformats.org/spreadsheetml/2006/main" count="2409" uniqueCount="590">
  <si>
    <t>7201</t>
  </si>
  <si>
    <t>Программа "Комплексные меры предосторожности проявлений терроризма и экстремизма на территории Клетнянского района на 2009-2013 годы"</t>
  </si>
  <si>
    <t xml:space="preserve">Ремонт муниципального жилищного фонда </t>
  </si>
  <si>
    <t>7001</t>
  </si>
  <si>
    <t>7003</t>
  </si>
  <si>
    <t>Организация и содержание мест захоронения (кладбищ)</t>
  </si>
  <si>
    <t>Учреждения, обеспечивающие оказание услуг в сфере культуры</t>
  </si>
  <si>
    <t>Учреждения клубного типа</t>
  </si>
  <si>
    <t>1055</t>
  </si>
  <si>
    <t>1054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</si>
  <si>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</si>
  <si>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</si>
  <si>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коммунальных услуг здания центра культуры и досуга за счет средств, передаваемых из бюджета городского поселения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</si>
  <si>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</si>
  <si>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</si>
  <si>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</si>
  <si>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ГП</t>
  </si>
  <si>
    <t>ППГП</t>
  </si>
  <si>
    <t>Гл</t>
  </si>
  <si>
    <t xml:space="preserve">НР </t>
  </si>
  <si>
    <t xml:space="preserve">Реализация полномочий муниципального образования «Лутенское сельское поселение»  на 2014-2016 годы </t>
  </si>
  <si>
    <t>7105</t>
  </si>
  <si>
    <t>1347</t>
  </si>
  <si>
    <t>10</t>
  </si>
  <si>
    <t>04</t>
  </si>
  <si>
    <t>05</t>
  </si>
  <si>
    <t xml:space="preserve">01 </t>
  </si>
  <si>
    <t>07</t>
  </si>
  <si>
    <t>Резервные фонды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</si>
  <si>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</si>
  <si>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</si>
  <si>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</si>
  <si>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</si>
  <si>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</si>
  <si>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</si>
  <si>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</si>
  <si>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</si>
  <si>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</si>
  <si>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</si>
  <si>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</si>
  <si>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08</t>
  </si>
  <si>
    <t>Культура</t>
  </si>
  <si>
    <t>06</t>
  </si>
  <si>
    <t xml:space="preserve">Бюджетные кредиты от других бюджетов бюджетной системы Российской Федерации 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</si>
  <si>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</si>
  <si>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</si>
  <si>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</si>
  <si>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</si>
  <si>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01 03 00 00 05 0803 810</t>
  </si>
  <si>
    <t>Погашение централизованного кредита АПК 1992-1994 годов, полученного от субъекта Российской Федерации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</si>
  <si>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</si>
  <si>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</si>
  <si>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</si>
  <si>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</si>
  <si>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</si>
  <si>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 предоставленных внутри страны в валюте Российской Федерации</t>
  </si>
  <si>
    <t>01 06 05 02 05 0000 640</t>
  </si>
  <si>
    <t>Возврат бюджетных кредитов предоставленных юридическим лицам из бюджетов муниципальных районов в валюте Российской Федерации</t>
  </si>
  <si>
    <t>01 06 05 02 05 0403 640</t>
  </si>
  <si>
    <t>Возврат товарного кредита, выданного в 1996 году, на поставку горюче-смазочных материалов сельскохозяйственным товаропроизводителям</t>
  </si>
  <si>
    <t>01 06 05 02 05 0803 640</t>
  </si>
  <si>
    <t>Возврат централизованного кредита АПК 1992-1994 годов, предоставленного бюджетом муниципального района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</si>
  <si>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</si>
  <si>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</si>
  <si>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</si>
  <si>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</si>
  <si>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01 05 02 01 00 0000 510</t>
  </si>
  <si>
    <t xml:space="preserve">Увеличение прочих остатков денежных средств бюджетов </t>
  </si>
  <si>
    <t>01 05 02 01 05 0000 510</t>
  </si>
  <si>
    <t>01 05 00 00 00 0000 600</t>
  </si>
  <si>
    <t>01 05 02 00 00 0000 600</t>
  </si>
  <si>
    <t>01 05 02 01 00 0000 610</t>
  </si>
  <si>
    <t>12</t>
  </si>
  <si>
    <t>Межбюджетные трансферты</t>
  </si>
  <si>
    <t>ВСЕГО РАСХОДОВ</t>
  </si>
  <si>
    <t>Приложение 3</t>
  </si>
  <si>
    <t xml:space="preserve"> </t>
  </si>
  <si>
    <t>182 1 01 02010 01 0000 110</t>
  </si>
  <si>
    <t>Налог на доходы физических лиц с доходов, полученных  физическими  лицами, не являющимися налоговыми резидентами  Российской Федерации</t>
  </si>
  <si>
    <t>Единый  налог на  вмененный  доход для  отдельных видов  деятельности</t>
  </si>
  <si>
    <t>Государственная пошлина за государственную  регистрацию, а также  за совершение  прочих  юридически  значимых действий</t>
  </si>
  <si>
    <t>Государственная пошлина  за государственную  регистрацию транспортных средств и иные  юридически значимые действия. связанные с изменениями  и выдачей  документов  на транспортные  средства. выдачей  регистрационных знаков. приемом квалификационных экзаменов на получение  права  на управление  транспортными средствами</t>
  </si>
  <si>
    <t>182 1 09 04000 00 0000 110</t>
  </si>
  <si>
    <t>Налоги на имущество</t>
  </si>
  <si>
    <t>182 1 09 04010 02 0000 110</t>
  </si>
  <si>
    <t>182 1 09 06000 02 0000 110</t>
  </si>
  <si>
    <t>182 1 09 06010 02 0000 110</t>
  </si>
  <si>
    <t>182 1 09 07000 00 0000 110</t>
  </si>
  <si>
    <t>182 1 09 07030 05 0000 110</t>
  </si>
  <si>
    <t>ДОХОДЫ ОТ ИСПОЛЬЗОВАНИЯ  ИМУЩЕСТВА  НАХОДЯЩЕГОСЯ В ГОСУДАРСТВЕННОЙ И  МУНИЦИПАЛЬНОЙ СОБСТВЕННОСТИ</t>
  </si>
  <si>
    <t>Проценты, полученные  от предоставления  бюджетных кредитов внутри страны</t>
  </si>
  <si>
    <t>853 1 11 03050 05 0000 120</t>
  </si>
  <si>
    <t>Проценты, полученные  от предоставления  бюджетных кредитов внутри страны  за счет  средств  бюджетов  муниципальных районов</t>
  </si>
  <si>
    <t xml:space="preserve">ПЛАТЕЖИ ПРИ ПОЛЬЗОВАНИИ ПРИРОДНЫМИ РЕСУРСАМИ </t>
  </si>
  <si>
    <t>498 1 12 01000 01 0000 120</t>
  </si>
  <si>
    <t>Плата за  негативное  воздействие  на окружающую среду</t>
  </si>
  <si>
    <t>ДОХОДЫ ОТ ПРОДАЖИ  МАТЕРИАЛЬНЫХ И НЕМАТЕРИАЛЬНЫХ  АКТИВОВ</t>
  </si>
  <si>
    <t>ШТРАФЫ. САНКЦИИ. ВОЗМЕЩЕНИЕ УЩЕРБА</t>
  </si>
  <si>
    <t>Денежные взыскания (штрафы) за нарушение  законодательства о налогах и сборах</t>
  </si>
  <si>
    <t>182 1 16 03010 01 0000 140</t>
  </si>
  <si>
    <t>Денежные взыскания  (штрафы) за  нарушение  законодательства о налогах и сборах,  предусмотренные статьями  116, 117, 118, пунктами 1  и 2 статьи 120,  статьями 125, 126, 128,129, 129.1,132, 133,134, 135, 135.1, Налогового кодекса  Российской  Федерации</t>
  </si>
  <si>
    <t>182 1 16 03030 01 0000 140</t>
  </si>
  <si>
    <t>182 1 16 06000 01 0000 140</t>
  </si>
  <si>
    <t>Денежные взыскания (штрафы) за нарушение  законодательства  о применении  контрольно- кассовой  теехники при осуществлении  наличных денежных расчетов  и (или)  расчетов  с использованием  платежных карт</t>
  </si>
  <si>
    <t>188 1 16 08000 01 0000 140</t>
  </si>
  <si>
    <t>Денежные взыскания  (штрафы) за  нарушение  законодательства о  недрах, об  особо охраняемых природных территориях, об охране и использовании животного  мира, об экологической экспертизе,  в области охраны окружающей среды,  земельного законодательства. лесного законодательства, водного законодательства</t>
  </si>
  <si>
    <t>141 1 16 28000 00 0000 140</t>
  </si>
  <si>
    <t>Денежные взыскания  (штрафы) за нарушение законодательства  в области  обеспечения  санитарно- эпидемиологического  благополучия  человека  и законодательства  в сфере  защиты  прав потребителей</t>
  </si>
  <si>
    <t>188 1 16 30000 01 0000 140</t>
  </si>
  <si>
    <t>ПРОЧИЕ НЕНАЛОГОВЫЕ ДОХОДЫ</t>
  </si>
  <si>
    <t>Невыясненные поступления</t>
  </si>
  <si>
    <t>Прочие неналоговые доходы</t>
  </si>
  <si>
    <t>2 00 00000 00 0000 000</t>
  </si>
  <si>
    <t>БЕЗВОЗМЕЗДНЫЕ ПОСТУПЛЕНИЯ</t>
  </si>
  <si>
    <t>2 02 00000 00 0000 000</t>
  </si>
  <si>
    <t>2 02 01000 00 0000 151</t>
  </si>
  <si>
    <t>2 02 01003 00 0000 151</t>
  </si>
  <si>
    <t>Дотации бюджетам на поддержку мер по обеспечению сбалансированности бюджетов</t>
  </si>
  <si>
    <t>Иные межбюджетные трансферты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</si>
  <si>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</si>
  <si>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</si>
  <si>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500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</si>
  <si>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</si>
  <si>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</si>
  <si>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Расходные обязательства, выполнение которых осуществляется за счет субвенций из областного бюджета</t>
  </si>
  <si>
    <t>531 02 00</t>
  </si>
  <si>
    <t>090 02 00</t>
  </si>
  <si>
    <t>01 00 00 00 00 0000 000</t>
  </si>
  <si>
    <t>Источники внутреннего финансирования дефицитов бюджетов</t>
  </si>
  <si>
    <t>01 03 00 00 00 0000 000</t>
  </si>
  <si>
    <t>Доходы  от продажи  земельных участков,  государственная  собственность  на которые  не разграничена и которые  расположены  в границах поселений</t>
  </si>
  <si>
    <t>Денежные взыскания (штрафы)  за административные  правонарушения  в области  налогов и сборов,  предусмотренные  Кодексом и Российйской  Федерации об  административных  правонарушениях</t>
  </si>
  <si>
    <t>188 1 16 06000 01 0000 140</t>
  </si>
  <si>
    <t>Денежные взыскания  (штрафы)  за административные  правонарушения  в области  государственного  регулирования  производства  и оборота   спирта,  алкогольной,  спиртосодержащей и табачной  продукции</t>
  </si>
  <si>
    <t>322 1 16 21000 00  0000 140</t>
  </si>
  <si>
    <t xml:space="preserve">Налог на доходы физических лиц с доходов, полученных в виде выигрышей и призов в проводимых  конкурсах, играх и других мероприятиях в целях рекламы  товаров, работ и услуг,страховых выплат по договорам добровольного страхования жизни, заключенным на срок менее 5 лет  </t>
  </si>
  <si>
    <t>Субсидия бюджетам поселений на долгосрочную целевую программу "Культура Бранщины" (2011-2015 годы)</t>
  </si>
  <si>
    <t>13</t>
  </si>
  <si>
    <t xml:space="preserve">Межбюджетные  трансферты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</si>
  <si>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521 00 00</t>
  </si>
  <si>
    <t xml:space="preserve">Субвенции бюджету муниципального района на передаваемые полномочия </t>
  </si>
  <si>
    <t>521 06 00</t>
  </si>
  <si>
    <t>Субвенции бюджету муниципального района на передаваемые полномочия по формированию архивных фондов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</si>
  <si>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</si>
  <si>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бюджету муниципального района на передаваемые полномочия на организацию и осуществление мероприятий по гражданской обороне, защите населения и территории от чрезвычайных ситуаций природного техногенного характера</t>
  </si>
  <si>
    <t>390 00 00</t>
  </si>
  <si>
    <t>Коммунальное хозяйство</t>
  </si>
  <si>
    <t>Оказание мер социальной поддержки по оплате жилья и коммунальных услуг отдельным категориям граждан, работающих в сельской местности и поселках городского типа на территории Брянской области</t>
  </si>
  <si>
    <t>Другие вопросы в области физической культуры и спорта</t>
  </si>
  <si>
    <t xml:space="preserve">Субвенции бюджету муниципального района на передаваемые полномочия по обеспечению условий для развития на территории поселения физической культуры и спорта                                                                                                                     </t>
  </si>
  <si>
    <t>521 06 01</t>
  </si>
  <si>
    <t>Субвенции бюджету муниципального района на передаваемые полномочия по вопросам градостроения на территории поселения</t>
  </si>
  <si>
    <t>521 06 02</t>
  </si>
  <si>
    <t>Единый сельскохозяйственный налог ( за налоговый период, истекший до 1 января 2011года)</t>
  </si>
  <si>
    <t>182 1 05 03010 01 0000 110</t>
  </si>
  <si>
    <t>182 1 05 03020 01 0000 110</t>
  </si>
  <si>
    <t>Обеспечение пожарной безопасности</t>
  </si>
  <si>
    <t xml:space="preserve"> - субсидии бюджетам поселений на содержание автомобильных дорог общего пользования местного значения поселений</t>
  </si>
  <si>
    <t>Субсидии бюджетам поселений на содержание автомобильных дорог общего пользования местного значения поселений</t>
  </si>
  <si>
    <t>851 1 14 06013 10 0000 430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</si>
  <si>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</si>
  <si>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851 1 11 05013 10 0000 120</t>
  </si>
  <si>
    <t>Налог  на  доходы  физических  лиц  с   доходов, источником которых является налоговый агент, за исключением   доходов, в отношении   которых  исчисление  и  уплата  налога  осуществляются  в  соответствии  со  статьями  227, 227.1  и 228  Налогового кодекса Российской Федерации</t>
  </si>
  <si>
    <t>Налог  на  доходы  физических  лиц  с   доходов,  полученных физическими лицами в соответствии  со  статьей  228   Налогового   кодекса   Российской  Федерации</t>
  </si>
  <si>
    <t>Налог на доходы физических  лиц с доходов, облагаемых  поналоговой ставке, установленной пунктом  1 статьи  224 Налогового  кодекса Российской Федерации</t>
  </si>
  <si>
    <t>ГОСУДАРСТВЕННАЯ ПОШЛИНА</t>
  </si>
  <si>
    <t>182 1 09 04053 10 0000 110</t>
  </si>
  <si>
    <t>Функционирование высшего должностного лица субъекта Российской Федерации и муниципального образования</t>
  </si>
  <si>
    <t>100</t>
  </si>
  <si>
    <t xml:space="preserve">Расходы на выплаты персоналу муниципальных органов </t>
  </si>
  <si>
    <t>120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</si>
  <si>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</si>
  <si>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</si>
  <si>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</si>
  <si>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</si>
  <si>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бюджетные ассигнования</t>
  </si>
  <si>
    <t>800</t>
  </si>
  <si>
    <t>851</t>
  </si>
  <si>
    <t>Уплата прочих налогов, сборов и иных платежей</t>
  </si>
  <si>
    <t>852</t>
  </si>
  <si>
    <t>Расходы на выплату персоналу в целях обеспечения выполнения функций муниципальными органами, казенными учреждениями</t>
  </si>
  <si>
    <t>Резервный фонд местных администраций</t>
  </si>
  <si>
    <t>Резервные средства</t>
  </si>
  <si>
    <t>870</t>
  </si>
  <si>
    <t xml:space="preserve">521 06 03 </t>
  </si>
  <si>
    <t>540</t>
  </si>
  <si>
    <t>Субвенции</t>
  </si>
  <si>
    <t>530</t>
  </si>
  <si>
    <t>521 06 05</t>
  </si>
  <si>
    <t xml:space="preserve">001 36 01 </t>
  </si>
  <si>
    <t>Долгосрочная целевая программа "Совершенствование системы профилактики правонарушений и усиление борьбы с преступностью в Клетнянском районе  (2010-2012 годы)"</t>
  </si>
  <si>
    <t>922 81 00</t>
  </si>
  <si>
    <t xml:space="preserve">521 06 04 </t>
  </si>
  <si>
    <t>Функционирование Вооруженных сил Российской Федерации, органов в сфере национальной безопасности и правоохранительной деятельности,войск и иных воинских формирований</t>
  </si>
  <si>
    <t>Осуществление деятельности Единой диспетчерской службы Клетнянского района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</si>
  <si>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</si>
  <si>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</si>
  <si>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220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</si>
  <si>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</si>
  <si>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</si>
  <si>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Дорожное хозяйство (дорожные фонды)</t>
  </si>
  <si>
    <t xml:space="preserve">Дорожное хозяйство </t>
  </si>
  <si>
    <t>315 00 00</t>
  </si>
  <si>
    <t>Содержание и управление дорожным хозяйством</t>
  </si>
  <si>
    <t>315 01 00</t>
  </si>
  <si>
    <t>Содержание автомобильных дорог общего пользования местного значения поселений за счет средств областного бюджета</t>
  </si>
  <si>
    <t>315 01 10</t>
  </si>
  <si>
    <t>315 01 20</t>
  </si>
  <si>
    <t>Ремонт автомобильных дорог общего пользования местного значения поселений</t>
  </si>
  <si>
    <t xml:space="preserve">Мероприятия в области коммунального хозяйства </t>
  </si>
  <si>
    <t>Культура, кинематография</t>
  </si>
  <si>
    <t>Обеспечение деятельности клубных учреждений за счет средств бюджета поселения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</si>
  <si>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</si>
  <si>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</si>
  <si>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</si>
  <si>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</si>
  <si>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Уплата налога на имущество организаций и земельного налога</t>
  </si>
  <si>
    <t>Ремонт и содержание автомобильных дорог общего пользования местного значения поселений за счет средств областного бюджета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</si>
  <si>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</si>
  <si>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расположены в  границах поселений,  а также средства от продажи  права на  заключение  договоров  аренды  указанных земельных  участковна  заключение  договоров  аренды  указанных земельных  участков</t>
  </si>
  <si>
    <t>НАЛОГОВЫЕ И НЕНАЛОГОВЫЕ ДОХОДЫ</t>
  </si>
  <si>
    <t xml:space="preserve">Совета народных депутатов "Об исполнении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</si>
  <si>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</si>
  <si>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</si>
  <si>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</si>
  <si>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</si>
  <si>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</si>
  <si>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</si>
  <si>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</si>
  <si>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182 1 03 02000 01 0000 110</t>
  </si>
  <si>
    <t>182 1 03 02230 01 0000 110</t>
  </si>
  <si>
    <t>182 1 03 02240 01 0000 110</t>
  </si>
  <si>
    <t>182 1 03 02250 01 0000 110</t>
  </si>
  <si>
    <t>182 1 03 02260 01 0000 110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</si>
  <si>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</si>
  <si>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</si>
  <si>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</si>
  <si>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</si>
  <si>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63 0 1001</t>
  </si>
  <si>
    <t>63 0 2746</t>
  </si>
  <si>
    <t>70 0 1011</t>
  </si>
  <si>
    <t>020 00 02</t>
  </si>
  <si>
    <t>70 0 1012</t>
  </si>
  <si>
    <t>521 02 04</t>
  </si>
  <si>
    <t>202 67 01</t>
  </si>
  <si>
    <t>922 83 00</t>
  </si>
  <si>
    <t>521 02 22</t>
  </si>
  <si>
    <t>922 91 00</t>
  </si>
  <si>
    <t>922 86 00</t>
  </si>
  <si>
    <t>63 0 7105</t>
  </si>
  <si>
    <t>63 0 1347</t>
  </si>
  <si>
    <t>63 0 7000</t>
  </si>
  <si>
    <t>63 0 1062</t>
  </si>
  <si>
    <t>63 0 1055</t>
  </si>
  <si>
    <t>440 99 02</t>
  </si>
  <si>
    <t>Уплата прочих налогов, сборов и иных обязательных платежей</t>
  </si>
  <si>
    <t>Руководство и управление в сфере установленных функций органов местного самоуправления</t>
  </si>
  <si>
    <t>2746</t>
  </si>
  <si>
    <t>1001</t>
  </si>
  <si>
    <t/>
  </si>
  <si>
    <t xml:space="preserve">Расходы на выплаты персоналу государственных (муниципальных) органов </t>
  </si>
  <si>
    <t>1010</t>
  </si>
  <si>
    <t>1011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</si>
  <si>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</si>
  <si>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</si>
  <si>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</si>
  <si>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Обеспечение проведение выборов и референдумов</t>
  </si>
  <si>
    <t>Организация и проведение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</si>
  <si>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</si>
  <si>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</si>
  <si>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880</t>
  </si>
  <si>
    <t>1012</t>
  </si>
  <si>
    <t>Организация деятельности административных комиссий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</si>
  <si>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</si>
  <si>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</si>
  <si>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</si>
  <si>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</si>
  <si>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Мероприятия в сфере пожарной безопасности</t>
  </si>
  <si>
    <t>1129</t>
  </si>
  <si>
    <t>Расходы на выплаты персоналу казенных учреждений</t>
  </si>
  <si>
    <t>110</t>
  </si>
  <si>
    <t xml:space="preserve"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
деятельности и обороны
</t>
  </si>
  <si>
    <t>Субсидии по финансовой поддержке организации бюджетного процесса в городских и сельских поселениях</t>
  </si>
  <si>
    <t xml:space="preserve"> - субсидии на оказание мер поддержки по оплате труда работникам бюджетной сферы</t>
  </si>
  <si>
    <t xml:space="preserve"> - Субсидии на целевую программу «Развитие культуры и сохранение культурного наследия Брянской области на 2006-2010 годы («Культура Брянщины»)</t>
  </si>
  <si>
    <t>863 2 00 00000 00 0000 000</t>
  </si>
  <si>
    <t>863 2 02 00000 00 0000 000</t>
  </si>
  <si>
    <t>863 2 02 00000 00 0000 151</t>
  </si>
  <si>
    <t>863 2 02 02000 00 0000 151</t>
  </si>
  <si>
    <t>863 2 02 02088 00 0000 151</t>
  </si>
  <si>
    <t>863 2 02 02088 10 0001 151</t>
  </si>
  <si>
    <t>863 2 02 02089 00 0000 151</t>
  </si>
  <si>
    <t>863 2 02 03024 00 0000 151</t>
  </si>
  <si>
    <t>863 2 02 03024 10 0000 151</t>
  </si>
  <si>
    <t>Денежные взыскания ( штрафы)  за административные  правонарушения  в области дорожного движения</t>
  </si>
  <si>
    <t>Прочие  поступления  от денежных  взысканий  (штрафов) и иных сумм в возмещение  ущерба</t>
  </si>
  <si>
    <t>Денежные  взыскания (штрафы)  и иные суммы , взыскиваемые  с лиц,  виновных в совершении преступлений, и в возмещение ущерба  имуществу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</si>
  <si>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</si>
  <si>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</si>
  <si>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Налог на имущество предприятий</t>
  </si>
  <si>
    <t>Налог с продаж</t>
  </si>
  <si>
    <t>Прочие налоги и сборы ( по отмененным  местным налогам и  сборам)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</si>
  <si>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</si>
  <si>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</si>
  <si>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</si>
  <si>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</si>
  <si>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</si>
  <si>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</si>
  <si>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</si>
  <si>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</si>
  <si>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</si>
  <si>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</si>
  <si>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 xml:space="preserve">Налог на доходы физических лиц с доходов, полученных физическими лицами, являющимися налоговыми  резидентами Российской Федерации,   в виде дивидендов от долевого участия  в деятельности организаций </t>
  </si>
  <si>
    <t>Налог, взимаемый в связи  с применением упрощенной системы  налогообложения</t>
  </si>
  <si>
    <t xml:space="preserve"> Налог, взимаемый с налогоплательщиков, выбравших в качестве объекта налогообложения доходы  </t>
  </si>
  <si>
    <t xml:space="preserve"> Налог, взимаемый с налогоплательщиков, выбравших в качестве объекта налогообложения  доходы , уменьшенные  на величину расходов  </t>
  </si>
  <si>
    <t>Прочие неналоговые доходы бюджетов муниципальных районов</t>
  </si>
  <si>
    <t>2 02 02999 00 0000 151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</si>
  <si>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</si>
  <si>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</si>
  <si>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</si>
  <si>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</si>
  <si>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</si>
  <si>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</si>
  <si>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</si>
  <si>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</si>
  <si>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</si>
  <si>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</si>
  <si>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Центральный аппарат</t>
  </si>
  <si>
    <t>182 1 01 02030 01 0000 110</t>
  </si>
  <si>
    <t>182 1 01 02040 01 0000 110</t>
  </si>
  <si>
    <t>182 1 05 01000 00 0000 110</t>
  </si>
  <si>
    <t>182 1 05 01020 01 0000 110</t>
  </si>
  <si>
    <t>182 1 05 01010 01 0000 110</t>
  </si>
  <si>
    <t>182 1 05 02000 02 0000 110</t>
  </si>
  <si>
    <t>182 1 05 03000 01 0000 110</t>
  </si>
  <si>
    <t>000 1 08 00000 00 0000 000</t>
  </si>
  <si>
    <t>000 1 08 07000 01 0000 110</t>
  </si>
  <si>
    <t>188 1 08 07140 01 0000 110</t>
  </si>
  <si>
    <t>810 1 08 07140 01 0000 110</t>
  </si>
  <si>
    <t>851 1 14 02032 05 0000 440</t>
  </si>
  <si>
    <t>000 1 16 00000 00 0000 000</t>
  </si>
  <si>
    <t>000 1 16 03000 00 0000 140</t>
  </si>
  <si>
    <t>000 1 16 900 00 00 0000 140</t>
  </si>
  <si>
    <t>000 1 17 00000 00 0000 000</t>
  </si>
  <si>
    <t>000 1 17 01000 00 0000 180</t>
  </si>
  <si>
    <t>КБК</t>
  </si>
  <si>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</si>
  <si>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</si>
  <si>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</si>
  <si>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</si>
  <si>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реализации имущества, находящихся в опнративном управлении учреждений,находящихся в ведении органов управления муниципальных районов (за исключением имущества муниципальных автономных учреждений) в части реализации основных средств по указанному имуществу</t>
  </si>
  <si>
    <t>851 1 14 02032 05 0000 410</t>
  </si>
  <si>
    <t>182 1 16 08000 01 0000 140</t>
  </si>
  <si>
    <t>321 1 16 25000 01 0000 140</t>
  </si>
  <si>
    <t>081 1 16 90050 05 0000 140</t>
  </si>
  <si>
    <t>188  1 16 90050 05 0000 140</t>
  </si>
  <si>
    <t>851 1 16 90050 05 0000 140</t>
  </si>
  <si>
    <t>851 1 17 01050 05 0000 180</t>
  </si>
  <si>
    <t>000 1 17 05000 00 0000 180</t>
  </si>
  <si>
    <t>853 1 17 05050 05 0000 180</t>
  </si>
  <si>
    <t>01 05 02 01 10 0000 610</t>
  </si>
  <si>
    <t>Лутенская сельская администрация</t>
  </si>
  <si>
    <t>Глава местной администрации (исполнительно-распорядительного органа муниципального образования)</t>
  </si>
  <si>
    <t>Национальная оборона</t>
  </si>
  <si>
    <t>Мобилизационная и вневойсковая подготовка</t>
  </si>
  <si>
    <t>Поддержка жилищного хозяйства</t>
  </si>
  <si>
    <t>Поддержка коммунального хозяйства</t>
  </si>
  <si>
    <t>351 00 00</t>
  </si>
  <si>
    <t>Уличное освещение</t>
  </si>
  <si>
    <t>600 02 00</t>
  </si>
  <si>
    <t xml:space="preserve">                                                                                                                             </t>
  </si>
  <si>
    <t>Приложение 4</t>
  </si>
  <si>
    <t>202 67 00</t>
  </si>
  <si>
    <t>Благоустройство</t>
  </si>
  <si>
    <t>Физическая культура и спорт</t>
  </si>
  <si>
    <t>922 00 00</t>
  </si>
  <si>
    <t>Прочие налоги и сборы ( по отмененным  налогам и сборам субъектов  Российской Федерации)</t>
  </si>
  <si>
    <t>182 1 09 07030 00 0000 110</t>
  </si>
  <si>
    <t>Целевые сборы с граждан и предприятий. учреждений, организаций  на содержание милиции,  на благоустройство территорий, на  нужды образования и дроугие цели</t>
  </si>
  <si>
    <t>Целевые сборы с граждан и предприятий. учреждений, организаций  на содержание милиции,  на благоустройство территорий, на  нужды образования и дроугие цели, мобилизуемые  на территориях  муниципальных районов</t>
  </si>
  <si>
    <t>Платежи от государственных  и муниципальных унитарных  предприятий</t>
  </si>
  <si>
    <t>851 1 11 07010 00 0000 120</t>
  </si>
  <si>
    <t>Доходы от перечисления  части  прибыли  государственных  и муниципальных  унитарных  предприятий, остающейся после уплаты налогов и  обязательных  платежей</t>
  </si>
  <si>
    <t>851 1 11 07015 05 0000 120</t>
  </si>
  <si>
    <t>Лоходы от перечисления  части прибыли , остающейся после уплаты  налогов и иных  обязательных  платежей муниципальныхунитарных предприятий,  созданных муниципальными районами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</si>
  <si>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</si>
  <si>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 государства</t>
  </si>
  <si>
    <t>851 1 13 03050 05 0000 130</t>
  </si>
  <si>
    <t>Прочие доходы от оказания  платных услуг  получателями средств  бюджетов муниципальных  районов  и компенсации  затрат  бюджетов  муниципальных районов</t>
  </si>
  <si>
    <t>Доходы от реализации имущества,  находящегося в  государственной  и  муниципальной  собственности (за исключением  имущества автономных учреждений, а  также имущества государственных  и муниципальных  унитарных предприятий, в том числе  казенных)</t>
  </si>
  <si>
    <t xml:space="preserve"> Доходы  от реализации  имущества, находящегося  в  оперативном  управлении учреждений, находящихся в  ведении органов управления муниципальных районов ( за  исключением имущества муниципальных  автономных учреждений), в  части реализации материальных  запасов  по указанному имуществу</t>
  </si>
  <si>
    <t>851 1 14 06000 00 0000 430</t>
  </si>
  <si>
    <t>Доходы от продажи  земельных участков,  находящихся  в государственной   и муниципальной  собственности ( за исключением земельных участков автономных   учреждений, а также  земельных  участков  государственных  и муниципальных  предприятий,  в том числе казенных)</t>
  </si>
  <si>
    <t>851 1 14 06010 00 0000 430</t>
  </si>
  <si>
    <t>Доходы  от продажи  земельных участков,  государственная  собственность  на которые  не разграничена</t>
  </si>
  <si>
    <t>НАЛОГИ НА ИМУЩЕСТВО</t>
  </si>
  <si>
    <t>Налог на имущество физических лиц</t>
  </si>
  <si>
    <t>Земельный налог</t>
  </si>
  <si>
    <t>000 1 06 00000 00 0000 000</t>
  </si>
  <si>
    <t>182 1 06 01000 00 0000 110</t>
  </si>
  <si>
    <t>182 1 06 01030 10 0000 110</t>
  </si>
  <si>
    <t>182 1 06 06000 00 0000 110</t>
  </si>
  <si>
    <t>182 1 08 04000 01 0000 110</t>
  </si>
  <si>
    <t>182 1 08 04020 01 0000 110</t>
  </si>
  <si>
    <t xml:space="preserve">Государственная пошлина за  совершение   нотариальных    действий  (за  исключением   действий, совершаемых консульскими учреждениями Российской Федерации)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</si>
  <si>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</si>
  <si>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 ПО ОТМЕНЕННЫМ  НАЛОГАМ, СБОРАМ И ИНЫМ  ОБЯЗАТЕЛЬНЫМ ПЛАТЕЖАМ</t>
  </si>
  <si>
    <t xml:space="preserve">Налоги на имущество                        </t>
  </si>
  <si>
    <t>182 1 09 04050 00 0000 110</t>
  </si>
  <si>
    <t>Земельный налог (по обязательствам, возникшим до 1 января  2006 года)</t>
  </si>
  <si>
    <t>863 1 11 05035 10 0000 120</t>
  </si>
  <si>
    <t>2 02 01001 10 0000 151</t>
  </si>
  <si>
    <t>2 02 01001 00 0000 151</t>
  </si>
  <si>
    <t>2 02 01003 10 0000 151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</si>
  <si>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</si>
  <si>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</si>
  <si>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</si>
  <si>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</si>
  <si>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</si>
  <si>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Прочие поступления  от денежных взысканий (штрафов)  и иных  сумм в возмещение ущерба,  зачисляемые в бюджеты  муниципальных районов</t>
  </si>
  <si>
    <t>192 1 16 90050 05 0000 140</t>
  </si>
  <si>
    <t>810 1 16 90050 05 0000 140</t>
  </si>
  <si>
    <t>853 1 17 01050 05 0000 180</t>
  </si>
  <si>
    <t>Невыясненные поступления,  зачисляемые  в бюджеты  муниципальных районов</t>
  </si>
  <si>
    <t>000 1 00 00000 00 0000 000</t>
  </si>
  <si>
    <t>000 1 01 00000 00 0000 000</t>
  </si>
  <si>
    <t>048 1 16 90050 05 0000 140</t>
  </si>
  <si>
    <t>000 1 01 02000 01 0000 110</t>
  </si>
  <si>
    <t>000 1 05 00000 00 0000 000</t>
  </si>
  <si>
    <t>000 1 09 00000 00 0000 000</t>
  </si>
  <si>
    <t>000 1 11 00000 00 0000 000</t>
  </si>
  <si>
    <t>000 1 11 03000 00 0000 120</t>
  </si>
  <si>
    <t>000 1 11 05000 00 0000 120</t>
  </si>
  <si>
    <t>000 1 11 05010 00 0000 120</t>
  </si>
  <si>
    <t>000 1 11 05030 00 0000 120</t>
  </si>
  <si>
    <t>000 1 11 07000 00 0000 120</t>
  </si>
  <si>
    <t>000 1 12 00000 00 0000 000</t>
  </si>
  <si>
    <t>000 1 13 00000 00 0000 000</t>
  </si>
  <si>
    <t>000 1 13 03000 00 0000 130</t>
  </si>
  <si>
    <t>000 1 14 00000 00 0000 000</t>
  </si>
  <si>
    <t>000 1 14 02000 00 0000 000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</si>
  <si>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</si>
  <si>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</si>
  <si>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</si>
  <si>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</si>
  <si>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Осуществление первичного воинского учета на территориях, где отсутствуют военные комиссариаты</t>
  </si>
  <si>
    <t>001 36 00</t>
  </si>
  <si>
    <t>531 02 12</t>
  </si>
  <si>
    <t>440 99 00</t>
  </si>
  <si>
    <t>НАЛОГИ НА ПРИБЫЛЬ, ДОХОДЫ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</si>
  <si>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</si>
  <si>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</si>
  <si>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</si>
  <si>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</si>
  <si>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</si>
  <si>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182 1 06 06030 03 0000 110</t>
  </si>
  <si>
    <t>182 1 06 06033 10 0000 110</t>
  </si>
  <si>
    <t>182 1 06 06040 00 0000 110</t>
  </si>
  <si>
    <t>182 1 06 06043 10 0000 110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</si>
  <si>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</si>
  <si>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</si>
  <si>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</si>
  <si>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</si>
  <si>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</si>
  <si>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</si>
  <si>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</si>
  <si>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(по обязательствам, возникшим до 1 января  2006 года), мобилизуемый на территориях сельских поселений</t>
  </si>
  <si>
    <t>Приложение 2</t>
  </si>
  <si>
    <t xml:space="preserve">Глава  муниципального образования </t>
  </si>
  <si>
    <t>Прочая закупка товаров, работ и услуг для обеспечения государственных (муниципальных) нужд</t>
  </si>
  <si>
    <t>244</t>
  </si>
  <si>
    <t>853</t>
  </si>
  <si>
    <t>Уплата иных платежей</t>
  </si>
  <si>
    <t>111</t>
  </si>
  <si>
    <t>Фонд оплаты труда казенных учреждений и взносы по обязательному социальному страхованию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</si>
  <si>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</si>
  <si>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</si>
  <si>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</si>
  <si>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 xml:space="preserve">                                                                                                        Приложение 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</si>
  <si>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</si>
  <si>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</si>
  <si>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863 2 02 01999 00 0000 151</t>
  </si>
  <si>
    <t>863 2 02 01999 10 0000 151</t>
  </si>
  <si>
    <t>2 02 01999 00 0000 151</t>
  </si>
  <si>
    <t>Прочие дотации</t>
  </si>
  <si>
    <t>2 02 01999 10 0000 151</t>
  </si>
  <si>
    <t>Прочие дотации бюджетам сельских поселений</t>
  </si>
  <si>
    <t>63 0 11 10030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</si>
  <si>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</si>
  <si>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</si>
  <si>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63 0 11 10100</t>
  </si>
  <si>
    <t>70 0 00 10120</t>
  </si>
  <si>
    <t>Оценка имущества, признание прав и регулирование отношений муниципальной собственности</t>
  </si>
  <si>
    <t>63 0 11 17400</t>
  </si>
  <si>
    <t>119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</si>
  <si>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
</t>
  </si>
  <si>
    <t>Водное хозяйство</t>
  </si>
  <si>
    <t>Мероприятия в области водного хозяйства</t>
  </si>
  <si>
    <t>63 0 14 72999</t>
  </si>
  <si>
    <t>63 0 16 10550</t>
  </si>
  <si>
    <t>63 0 16 10570</t>
  </si>
  <si>
    <t>63 0 16 14210</t>
  </si>
  <si>
    <t xml:space="preserve">Социальная политика </t>
  </si>
  <si>
    <t>Пенсионное обеспечение</t>
  </si>
  <si>
    <t>Ежемесячная доплата к государственной пенсии муниципальным служащим в соответствии с законом Брянской области от 16.11.2007 № 156-З "О муниципальной службы в Брянской области"</t>
  </si>
  <si>
    <t xml:space="preserve">Социальное обеспечение и иные выплаты населению </t>
  </si>
  <si>
    <t>Пособие и компенсация гражданам и иные социальные выплаты, кроме публичных нормативны обязательств</t>
  </si>
  <si>
    <t>300</t>
  </si>
  <si>
    <t>321</t>
  </si>
  <si>
    <t>863 2 02 15001 00 0000 151</t>
  </si>
  <si>
    <t>863 2 02 15001 10 0000 151</t>
  </si>
  <si>
    <t>863 2 02 10000 00 0000 151</t>
  </si>
  <si>
    <t>863 2 02 15002 00 0000 151</t>
  </si>
  <si>
    <t>863 2 02 15002 10 0000 151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</si>
  <si>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</si>
  <si>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</si>
  <si>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</si>
  <si>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2 02 35118 10 0000 151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</si>
  <si>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</si>
  <si>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863 2 02 30000 00 0000 151</t>
  </si>
  <si>
    <t>863 2 02 35118 00 0000 151</t>
  </si>
  <si>
    <t>863 2 02 35118 10 0000 151</t>
  </si>
  <si>
    <t>863 2 02 40000 00 0000 151</t>
  </si>
  <si>
    <t>863 2 02 40014 00 0000 151</t>
  </si>
  <si>
    <t>863 2 02 40014 10 0000 151</t>
  </si>
  <si>
    <t>00 0 00 10030</t>
  </si>
  <si>
    <t>00 0 00 10100</t>
  </si>
  <si>
    <t>850</t>
  </si>
  <si>
    <t>Уплата налогов, сборов и иных платежей</t>
  </si>
  <si>
    <t>00 0 00 10150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</si>
  <si>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</si>
  <si>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00 0 00 10160</t>
  </si>
  <si>
    <t>Полномочия поселений по формированию архивных фондов, переданные муниципальному району в соответствии с Соглашением</t>
  </si>
  <si>
    <t>00 0 00 51180</t>
  </si>
  <si>
    <t xml:space="preserve">Осуществление первичного воинского учета на территориях, где отсутствуют военные комиссариаты </t>
  </si>
  <si>
    <t>00 0 00 11290</t>
  </si>
  <si>
    <t>00 0 00 72110</t>
  </si>
  <si>
    <t>00 0 00 71060</t>
  </si>
  <si>
    <t>00 0 00 70010</t>
  </si>
  <si>
    <t>00 0 00 70030</t>
  </si>
  <si>
    <t>00 0 00 10550</t>
  </si>
  <si>
    <t>00 0 00 16510</t>
  </si>
  <si>
    <t>00 0 00 17680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</si>
  <si>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</si>
  <si>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320</t>
  </si>
  <si>
    <t>Социальные выплаты гражданам, кроме публичных нормативных социальных выплат</t>
  </si>
  <si>
    <t>Доходы бюджета муниципального образования «Лутенское сельское поселение» за 2018 год по кодам классификации доходов бюджетов</t>
  </si>
  <si>
    <t xml:space="preserve">Расходы бюджета муниципального образования «Лутенское сельское поселение» за 2018 год по ведомственной структуре расходов </t>
  </si>
  <si>
    <t>Расходы бюджета муниципального образования «Лутенское сельское поселение» за 2018 год по разделам и подразделам классификации расходов бюджетов</t>
  </si>
  <si>
    <t>Источники финансирования дефицита бюджета муниципального образования «Лутенское сельское поселение» за 2018 год кодам классификации источников финансирования дефицитов бюджетов</t>
  </si>
  <si>
    <t xml:space="preserve">                                                     бюджета муниципального образования </t>
  </si>
  <si>
    <t xml:space="preserve">                                                   «Лутенское сельское поселение» за 2018 год"</t>
  </si>
  <si>
    <t xml:space="preserve"> рублей</t>
  </si>
  <si>
    <t>Сумма,  рублей.</t>
  </si>
  <si>
    <t>63 0 11 80010</t>
  </si>
  <si>
    <t>Обеспечение деятельности главы муниципального образования</t>
  </si>
  <si>
    <t>63 0 11 80040</t>
  </si>
  <si>
    <t>Членские взносы некоммерческим организациям</t>
  </si>
  <si>
    <t>63 0 11 81410</t>
  </si>
  <si>
    <t>Информационное обеспечение деятельности органов местного самоуправления</t>
  </si>
  <si>
    <t>63 0 11 80070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</si>
  <si>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</si>
  <si>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63 0 11 84200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</si>
  <si>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</si>
  <si>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63 0 11 84400</t>
  </si>
  <si>
    <t>63 0 11 84220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</si>
  <si>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</si>
  <si>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63 0 11 80900</t>
  </si>
  <si>
    <t>63 0 11 80930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</si>
  <si>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</si>
  <si>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63 0 12 51180</t>
  </si>
  <si>
    <t>63 0 13 81140</t>
  </si>
  <si>
    <t>63 0 19 83300</t>
  </si>
  <si>
    <t>Содержание, текущий и капитальный ремонт и обеспечение безопасности гидротехнических сооружений</t>
  </si>
  <si>
    <t>63 0 14 83740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</si>
  <si>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</si>
  <si>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</si>
  <si>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63 0 15 83760</t>
  </si>
  <si>
    <t>63 0 15 81690</t>
  </si>
  <si>
    <t>Организация и обеспечение освещения улиц</t>
  </si>
  <si>
    <t>63 0 15 81730</t>
  </si>
  <si>
    <t>Мероприятия по благоустройству</t>
  </si>
  <si>
    <t>63 0 17 82450</t>
  </si>
  <si>
    <t>Выплата муниципальных пенсий (доплат к государственным пенсиям)</t>
  </si>
  <si>
    <t>63 0 18 84290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</si>
  <si>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</si>
  <si>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Кассовое исполнение за 2018 год</t>
  </si>
  <si>
    <t xml:space="preserve">                                                              к решению Лутенского сельского </t>
  </si>
  <si>
    <t>к решению Лутенского сельского Совета народных депутатов "Об исполнении  бюджета муниципального образования «Лутенское сельское поселение» за 2018 год"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</si>
</sst>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0"/>
    <numFmt numFmtId="191" formatCode="#,##0.0"/>
    <numFmt numFmtId="192" formatCode="_-* #,##0.000_р_._-;\-* #,##0.000_р_._-;_-* &quot;-&quot;??_р_._-;_-@_-"/>
    <numFmt numFmtId="193" formatCode="0.0000"/>
    <numFmt numFmtId="194" formatCode="_(* #,##0.000_);_(* \(#,##0.000\);_(* &quot;-&quot;??_);_(@_)"/>
    <numFmt numFmtId="195" formatCode="0.000000"/>
    <numFmt numFmtId="196" formatCode="0.00000"/>
    <numFmt numFmtId="197" formatCode="#,##0.0000"/>
  </numFmts>
  <fonts count="83">
    <font>
      <sz val="10"/>
      <name val="Arial"/>
      <family val="0"/>
    </font>
    <font>
      <i/>
      <sz val="10"/>
      <name val="Arial"/>
      <family val="2"/>
    </font>
    <font>
      <sz val="8"/>
      <name val="Book Antiqua"/>
      <family val="1"/>
    </font>
    <font>
      <sz val="10"/>
      <name val="Book Antiqua"/>
      <family val="1"/>
    </font>
    <font>
      <sz val="10"/>
      <name val="Bookman Old Style"/>
      <family val="1"/>
    </font>
    <font>
      <b/>
      <i/>
      <sz val="10"/>
      <name val="Arial"/>
      <family val="2"/>
    </font>
    <font>
      <b/>
      <sz val="10"/>
      <name val="Bookman Old Style"/>
      <family val="1"/>
    </font>
    <font>
      <sz val="11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  <font>
      <b/>
      <sz val="11"/>
      <name val="Bookman Old Style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b/>
      <i/>
      <sz val="12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name val="Arial"/>
      <family val="0"/>
    </font>
    <font>
      <sz val="10"/>
      <name val="Arial Cyr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14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Bookman Old Style"/>
      <family val="1"/>
    </font>
    <font>
      <sz val="10"/>
      <color indexed="10"/>
      <name val="Book Antiqua"/>
      <family val="1"/>
    </font>
    <font>
      <sz val="12"/>
      <color indexed="10"/>
      <name val="Book Antiqua"/>
      <family val="1"/>
    </font>
    <font>
      <i/>
      <sz val="10"/>
      <color indexed="10"/>
      <name val="Book Antiqua"/>
      <family val="1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/>
    </xf>
    <xf numFmtId="0" fontId="2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18" fillId="0" borderId="10" xfId="0" applyFont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9" fontId="2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88" fontId="8" fillId="0" borderId="10" xfId="0" applyNumberFormat="1" applyFont="1" applyFill="1" applyBorder="1" applyAlignment="1">
      <alignment horizontal="right" vertical="top" wrapText="1"/>
    </xf>
    <xf numFmtId="188" fontId="12" fillId="0" borderId="10" xfId="0" applyNumberFormat="1" applyFont="1" applyFill="1" applyBorder="1" applyAlignment="1">
      <alignment horizontal="right" vertical="top" wrapText="1"/>
    </xf>
    <xf numFmtId="188" fontId="1" fillId="0" borderId="10" xfId="0" applyNumberFormat="1" applyFont="1" applyFill="1" applyBorder="1" applyAlignment="1">
      <alignment horizontal="right" vertical="top" wrapText="1"/>
    </xf>
    <xf numFmtId="188" fontId="6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188" fontId="25" fillId="0" borderId="0" xfId="0" applyNumberFormat="1" applyFont="1" applyFill="1" applyBorder="1" applyAlignment="1">
      <alignment vertical="top" wrapText="1"/>
    </xf>
    <xf numFmtId="188" fontId="13" fillId="0" borderId="0" xfId="0" applyNumberFormat="1" applyFont="1" applyFill="1" applyBorder="1" applyAlignment="1">
      <alignment vertical="top" wrapText="1"/>
    </xf>
    <xf numFmtId="0" fontId="25" fillId="0" borderId="0" xfId="0" applyFont="1" applyFill="1" applyAlignment="1">
      <alignment vertical="top"/>
    </xf>
    <xf numFmtId="188" fontId="3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188" fontId="3" fillId="0" borderId="0" xfId="0" applyNumberFormat="1" applyFont="1" applyFill="1" applyAlignment="1">
      <alignment vertical="top" wrapText="1"/>
    </xf>
    <xf numFmtId="188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188" fontId="1" fillId="0" borderId="0" xfId="0" applyNumberFormat="1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188" fontId="15" fillId="0" borderId="10" xfId="0" applyNumberFormat="1" applyFont="1" applyFill="1" applyBorder="1" applyAlignment="1">
      <alignment horizontal="right" vertical="top" wrapText="1"/>
    </xf>
    <xf numFmtId="188" fontId="15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88" fontId="8" fillId="0" borderId="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 vertical="top"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88" fontId="11" fillId="0" borderId="10" xfId="0" applyNumberFormat="1" applyFont="1" applyBorder="1" applyAlignment="1">
      <alignment vertical="top"/>
    </xf>
    <xf numFmtId="0" fontId="13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top"/>
    </xf>
    <xf numFmtId="49" fontId="22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54" applyFont="1" applyFill="1" applyBorder="1" applyAlignment="1">
      <alignment vertical="top"/>
      <protection/>
    </xf>
    <xf numFmtId="0" fontId="10" fillId="0" borderId="0" xfId="54" applyFont="1" applyFill="1" applyBorder="1" applyAlignment="1">
      <alignment vertical="top"/>
      <protection/>
    </xf>
    <xf numFmtId="0" fontId="23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88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49" fontId="24" fillId="0" borderId="10" xfId="54" applyNumberFormat="1" applyFont="1" applyFill="1" applyBorder="1" applyAlignment="1">
      <alignment horizontal="center" vertical="center"/>
      <protection/>
    </xf>
    <xf numFmtId="49" fontId="24" fillId="0" borderId="14" xfId="54" applyNumberFormat="1" applyFont="1" applyFill="1" applyBorder="1" applyAlignment="1">
      <alignment horizontal="center" vertical="center"/>
      <protection/>
    </xf>
    <xf numFmtId="49" fontId="24" fillId="0" borderId="15" xfId="54" applyNumberFormat="1" applyFont="1" applyFill="1" applyBorder="1" applyAlignment="1">
      <alignment horizontal="center" vertical="center"/>
      <protection/>
    </xf>
    <xf numFmtId="49" fontId="32" fillId="0" borderId="16" xfId="54" applyNumberFormat="1" applyFont="1" applyFill="1" applyBorder="1" applyAlignment="1">
      <alignment horizontal="center" vertical="center"/>
      <protection/>
    </xf>
    <xf numFmtId="49" fontId="10" fillId="0" borderId="16" xfId="56" applyNumberFormat="1" applyFont="1" applyFill="1" applyBorder="1" applyAlignment="1">
      <alignment horizontal="center" vertical="center"/>
      <protection/>
    </xf>
    <xf numFmtId="49" fontId="0" fillId="0" borderId="16" xfId="56" applyNumberFormat="1" applyFont="1" applyFill="1" applyBorder="1" applyAlignment="1">
      <alignment horizontal="center" vertical="center"/>
      <protection/>
    </xf>
    <xf numFmtId="49" fontId="36" fillId="0" borderId="16" xfId="44" applyNumberFormat="1" applyFont="1" applyFill="1" applyBorder="1" applyAlignment="1">
      <alignment horizontal="center" vertical="center" wrapText="1"/>
    </xf>
    <xf numFmtId="49" fontId="10" fillId="0" borderId="16" xfId="54" applyNumberFormat="1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left" vertical="top" wrapText="1"/>
      <protection/>
    </xf>
    <xf numFmtId="0" fontId="10" fillId="0" borderId="16" xfId="54" applyFont="1" applyFill="1" applyBorder="1" applyAlignment="1">
      <alignment horizontal="left" vertical="top" wrapText="1"/>
      <protection/>
    </xf>
    <xf numFmtId="0" fontId="0" fillId="0" borderId="16" xfId="55" applyFont="1" applyFill="1" applyBorder="1" applyAlignment="1">
      <alignment horizontal="justify" vertical="top" wrapText="1"/>
      <protection/>
    </xf>
    <xf numFmtId="0" fontId="0" fillId="0" borderId="16" xfId="56" applyFont="1" applyFill="1" applyBorder="1" applyAlignment="1">
      <alignment horizontal="left" vertical="top" wrapText="1"/>
      <protection/>
    </xf>
    <xf numFmtId="49" fontId="36" fillId="0" borderId="17" xfId="44" applyNumberFormat="1" applyFont="1" applyFill="1" applyBorder="1" applyAlignment="1">
      <alignment horizontal="center" vertical="center" wrapText="1"/>
    </xf>
    <xf numFmtId="49" fontId="0" fillId="0" borderId="16" xfId="54" applyNumberFormat="1" applyFont="1" applyFill="1" applyBorder="1" applyAlignment="1">
      <alignment horizontal="center" vertical="center"/>
      <protection/>
    </xf>
    <xf numFmtId="49" fontId="36" fillId="33" borderId="16" xfId="44" applyNumberFormat="1" applyFont="1" applyFill="1" applyBorder="1" applyAlignment="1">
      <alignment horizontal="center" vertical="center" wrapText="1"/>
    </xf>
    <xf numFmtId="49" fontId="0" fillId="0" borderId="16" xfId="54" applyNumberFormat="1" applyFont="1" applyFill="1" applyBorder="1" applyAlignment="1">
      <alignment horizontal="center" vertical="center" wrapText="1"/>
      <protection/>
    </xf>
    <xf numFmtId="49" fontId="10" fillId="0" borderId="16" xfId="55" applyNumberFormat="1" applyFont="1" applyFill="1" applyBorder="1" applyAlignment="1">
      <alignment horizontal="center" vertical="center"/>
      <protection/>
    </xf>
    <xf numFmtId="49" fontId="0" fillId="0" borderId="16" xfId="55" applyNumberFormat="1" applyFont="1" applyFill="1" applyBorder="1" applyAlignment="1">
      <alignment horizontal="center" vertical="center"/>
      <protection/>
    </xf>
    <xf numFmtId="49" fontId="0" fillId="33" borderId="16" xfId="55" applyNumberFormat="1" applyFont="1" applyFill="1" applyBorder="1" applyAlignment="1">
      <alignment horizontal="center" vertical="center"/>
      <protection/>
    </xf>
    <xf numFmtId="0" fontId="0" fillId="0" borderId="16" xfId="54" applyFont="1" applyFill="1" applyBorder="1" applyAlignment="1">
      <alignment horizontal="left" vertical="top" wrapText="1"/>
      <protection/>
    </xf>
    <xf numFmtId="0" fontId="0" fillId="0" borderId="16" xfId="54" applyFont="1" applyFill="1" applyBorder="1" applyAlignment="1">
      <alignment horizontal="center" vertical="center" wrapText="1"/>
      <protection/>
    </xf>
    <xf numFmtId="0" fontId="0" fillId="0" borderId="16" xfId="55" applyFont="1" applyBorder="1" applyAlignment="1">
      <alignment horizontal="center" vertical="center"/>
      <protection/>
    </xf>
    <xf numFmtId="49" fontId="0" fillId="0" borderId="18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Alignment="1">
      <alignment vertical="top"/>
      <protection/>
    </xf>
    <xf numFmtId="0" fontId="32" fillId="0" borderId="0" xfId="54" applyFont="1" applyFill="1" applyAlignment="1">
      <alignment vertical="top"/>
      <protection/>
    </xf>
    <xf numFmtId="0" fontId="0" fillId="0" borderId="0" xfId="54" applyFont="1" applyFill="1" applyAlignment="1">
      <alignment vertical="top"/>
      <protection/>
    </xf>
    <xf numFmtId="0" fontId="10" fillId="0" borderId="0" xfId="54" applyFont="1" applyFill="1" applyAlignment="1">
      <alignment vertical="top"/>
      <protection/>
    </xf>
    <xf numFmtId="0" fontId="22" fillId="0" borderId="0" xfId="54" applyFont="1" applyFill="1" applyAlignment="1">
      <alignment vertical="top"/>
      <protection/>
    </xf>
    <xf numFmtId="0" fontId="0" fillId="0" borderId="0" xfId="54" applyFont="1" applyFill="1" applyAlignment="1">
      <alignment vertical="top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0" fontId="18" fillId="33" borderId="10" xfId="0" applyFont="1" applyFill="1" applyBorder="1" applyAlignment="1">
      <alignment horizontal="center" vertical="top" wrapText="1"/>
    </xf>
    <xf numFmtId="0" fontId="24" fillId="0" borderId="14" xfId="54" applyFont="1" applyFill="1" applyBorder="1" applyAlignment="1">
      <alignment horizontal="center" vertical="top" wrapText="1"/>
      <protection/>
    </xf>
    <xf numFmtId="0" fontId="37" fillId="0" borderId="14" xfId="54" applyFont="1" applyFill="1" applyBorder="1" applyAlignment="1">
      <alignment horizontal="left" vertical="top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4" xfId="55" applyFont="1" applyFill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vertical="top"/>
      <protection/>
    </xf>
    <xf numFmtId="0" fontId="24" fillId="0" borderId="15" xfId="54" applyFont="1" applyFill="1" applyBorder="1" applyAlignment="1">
      <alignment horizontal="center" vertical="top" wrapText="1"/>
      <protection/>
    </xf>
    <xf numFmtId="0" fontId="37" fillId="0" borderId="15" xfId="54" applyFont="1" applyFill="1" applyBorder="1" applyAlignment="1">
      <alignment horizontal="left" vertical="top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5" xfId="55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0" fontId="10" fillId="0" borderId="16" xfId="56" applyFont="1" applyBorder="1" applyAlignment="1">
      <alignment horizontal="center" vertical="center"/>
      <protection/>
    </xf>
    <xf numFmtId="49" fontId="32" fillId="0" borderId="18" xfId="54" applyNumberFormat="1" applyFont="1" applyFill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 vertical="center"/>
      <protection/>
    </xf>
    <xf numFmtId="0" fontId="0" fillId="0" borderId="16" xfId="54" applyFont="1" applyFill="1" applyBorder="1" applyAlignment="1">
      <alignment vertical="top"/>
      <protection/>
    </xf>
    <xf numFmtId="0" fontId="0" fillId="0" borderId="16" xfId="54" applyFont="1" applyFill="1" applyBorder="1" applyAlignment="1">
      <alignment vertical="top" wrapText="1"/>
      <protection/>
    </xf>
    <xf numFmtId="49" fontId="10" fillId="0" borderId="18" xfId="54" applyNumberFormat="1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left" vertical="top" wrapText="1"/>
      <protection/>
    </xf>
    <xf numFmtId="0" fontId="0" fillId="0" borderId="17" xfId="55" applyFont="1" applyFill="1" applyBorder="1" applyAlignment="1">
      <alignment horizontal="justify" vertical="top" wrapText="1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/>
      <protection/>
    </xf>
    <xf numFmtId="49" fontId="36" fillId="0" borderId="17" xfId="67" applyNumberFormat="1" applyFont="1" applyFill="1" applyBorder="1" applyAlignment="1">
      <alignment horizontal="center" vertical="center" wrapText="1"/>
    </xf>
    <xf numFmtId="49" fontId="36" fillId="0" borderId="16" xfId="55" applyNumberFormat="1" applyFont="1" applyFill="1" applyBorder="1" applyAlignment="1">
      <alignment vertical="center" wrapText="1"/>
      <protection/>
    </xf>
    <xf numFmtId="0" fontId="27" fillId="0" borderId="17" xfId="55" applyFont="1" applyFill="1" applyBorder="1" applyAlignment="1">
      <alignment vertical="top" wrapText="1"/>
      <protection/>
    </xf>
    <xf numFmtId="0" fontId="27" fillId="0" borderId="16" xfId="55" applyFont="1" applyFill="1" applyBorder="1" applyAlignment="1">
      <alignment vertical="top" wrapText="1"/>
      <protection/>
    </xf>
    <xf numFmtId="0" fontId="26" fillId="0" borderId="16" xfId="55" applyFont="1" applyFill="1" applyBorder="1" applyAlignment="1">
      <alignment vertical="top" wrapText="1"/>
      <protection/>
    </xf>
    <xf numFmtId="0" fontId="10" fillId="0" borderId="16" xfId="55" applyFont="1" applyBorder="1" applyAlignment="1">
      <alignment horizontal="center" vertical="center"/>
      <protection/>
    </xf>
    <xf numFmtId="49" fontId="38" fillId="0" borderId="16" xfId="44" applyNumberFormat="1" applyFont="1" applyFill="1" applyBorder="1" applyAlignment="1">
      <alignment horizontal="center" vertical="center" wrapText="1"/>
    </xf>
    <xf numFmtId="0" fontId="35" fillId="0" borderId="16" xfId="55" applyFont="1" applyFill="1" applyBorder="1" applyAlignment="1">
      <alignment horizontal="left" vertical="top" wrapText="1"/>
      <protection/>
    </xf>
    <xf numFmtId="0" fontId="0" fillId="33" borderId="16" xfId="55" applyFont="1" applyFill="1" applyBorder="1" applyAlignment="1">
      <alignment horizontal="center" vertical="center"/>
      <protection/>
    </xf>
    <xf numFmtId="49" fontId="0" fillId="33" borderId="16" xfId="54" applyNumberFormat="1" applyFont="1" applyFill="1" applyBorder="1" applyAlignment="1">
      <alignment horizontal="center" vertical="center"/>
      <protection/>
    </xf>
    <xf numFmtId="0" fontId="36" fillId="0" borderId="16" xfId="55" applyFont="1" applyFill="1" applyBorder="1" applyAlignment="1">
      <alignment horizontal="justify" vertical="center" wrapText="1"/>
      <protection/>
    </xf>
    <xf numFmtId="0" fontId="38" fillId="0" borderId="16" xfId="55" applyFont="1" applyFill="1" applyBorder="1" applyAlignment="1">
      <alignment horizontal="justify" vertical="center" wrapText="1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10" fillId="0" borderId="16" xfId="55" applyFont="1" applyFill="1" applyBorder="1" applyAlignment="1">
      <alignment horizontal="center" vertical="center"/>
      <protection/>
    </xf>
    <xf numFmtId="49" fontId="24" fillId="0" borderId="16" xfId="54" applyNumberFormat="1" applyFont="1" applyFill="1" applyBorder="1" applyAlignment="1">
      <alignment horizontal="center" vertical="center"/>
      <protection/>
    </xf>
    <xf numFmtId="49" fontId="24" fillId="0" borderId="16" xfId="54" applyNumberFormat="1" applyFont="1" applyFill="1" applyBorder="1" applyAlignment="1">
      <alignment horizontal="center" vertical="center" wrapText="1"/>
      <protection/>
    </xf>
    <xf numFmtId="0" fontId="38" fillId="0" borderId="16" xfId="45" applyNumberFormat="1" applyFont="1" applyFill="1" applyBorder="1" applyAlignment="1">
      <alignment horizontal="justify" vertical="center" wrapText="1"/>
    </xf>
    <xf numFmtId="0" fontId="10" fillId="0" borderId="16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0" fontId="38" fillId="0" borderId="16" xfId="45" applyNumberFormat="1" applyFont="1" applyFill="1" applyBorder="1" applyAlignment="1">
      <alignment horizontal="left" vertical="center" wrapText="1"/>
    </xf>
    <xf numFmtId="0" fontId="0" fillId="0" borderId="16" xfId="58" applyFont="1" applyFill="1" applyBorder="1" applyAlignment="1">
      <alignment horizontal="center" vertical="center" wrapText="1"/>
      <protection/>
    </xf>
    <xf numFmtId="0" fontId="10" fillId="0" borderId="16" xfId="58" applyFont="1" applyFill="1" applyBorder="1" applyAlignment="1">
      <alignment horizontal="center" vertical="center" wrapText="1"/>
      <protection/>
    </xf>
    <xf numFmtId="49" fontId="10" fillId="0" borderId="16" xfId="54" applyNumberFormat="1" applyFont="1" applyFill="1" applyBorder="1" applyAlignment="1">
      <alignment horizontal="center" vertical="center" wrapText="1"/>
      <protection/>
    </xf>
    <xf numFmtId="0" fontId="34" fillId="0" borderId="16" xfId="54" applyFont="1" applyFill="1" applyBorder="1" applyAlignment="1">
      <alignment horizontal="left" vertical="top" wrapText="1"/>
      <protection/>
    </xf>
    <xf numFmtId="0" fontId="34" fillId="0" borderId="16" xfId="54" applyFont="1" applyFill="1" applyBorder="1" applyAlignment="1">
      <alignment vertical="top"/>
      <protection/>
    </xf>
    <xf numFmtId="0" fontId="0" fillId="0" borderId="16" xfId="55" applyFont="1" applyFill="1" applyBorder="1" applyAlignment="1">
      <alignment vertical="top" wrapText="1"/>
      <protection/>
    </xf>
    <xf numFmtId="0" fontId="10" fillId="0" borderId="0" xfId="55" applyFont="1" applyFill="1" applyAlignment="1">
      <alignment vertical="top"/>
      <protection/>
    </xf>
    <xf numFmtId="49" fontId="12" fillId="0" borderId="16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top"/>
      <protection/>
    </xf>
    <xf numFmtId="0" fontId="10" fillId="0" borderId="0" xfId="55" applyFont="1" applyFill="1" applyBorder="1" applyAlignment="1">
      <alignment vertical="top"/>
      <protection/>
    </xf>
    <xf numFmtId="0" fontId="36" fillId="0" borderId="16" xfId="55" applyFont="1" applyFill="1" applyBorder="1" applyAlignment="1">
      <alignment horizontal="left" vertical="top" wrapText="1"/>
      <protection/>
    </xf>
    <xf numFmtId="0" fontId="10" fillId="0" borderId="16" xfId="54" applyFont="1" applyFill="1" applyBorder="1" applyAlignment="1">
      <alignment vertical="top"/>
      <protection/>
    </xf>
    <xf numFmtId="0" fontId="10" fillId="0" borderId="16" xfId="54" applyFont="1" applyFill="1" applyBorder="1" applyAlignment="1">
      <alignment vertical="top" wrapText="1"/>
      <protection/>
    </xf>
    <xf numFmtId="0" fontId="0" fillId="0" borderId="19" xfId="55" applyFont="1" applyFill="1" applyBorder="1" applyAlignment="1">
      <alignment vertical="top" wrapText="1"/>
      <protection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7" fillId="0" borderId="0" xfId="0" applyFont="1" applyBorder="1" applyAlignment="1">
      <alignment horizontal="right" vertical="top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188" fontId="0" fillId="0" borderId="10" xfId="0" applyNumberFormat="1" applyBorder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wrapText="1"/>
    </xf>
    <xf numFmtId="188" fontId="0" fillId="0" borderId="0" xfId="0" applyNumberFormat="1" applyAlignment="1">
      <alignment vertical="top"/>
    </xf>
    <xf numFmtId="0" fontId="36" fillId="0" borderId="16" xfId="55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49" fontId="81" fillId="0" borderId="16" xfId="44" applyNumberFormat="1" applyFont="1" applyFill="1" applyBorder="1" applyAlignment="1">
      <alignment horizontal="center" vertical="center" wrapText="1"/>
    </xf>
    <xf numFmtId="0" fontId="82" fillId="0" borderId="16" xfId="55" applyFont="1" applyFill="1" applyBorder="1" applyAlignment="1">
      <alignment horizontal="left" vertical="top" wrapText="1"/>
      <protection/>
    </xf>
    <xf numFmtId="0" fontId="0" fillId="34" borderId="16" xfId="55" applyFont="1" applyFill="1" applyBorder="1" applyAlignment="1">
      <alignment horizontal="center" vertical="center"/>
      <protection/>
    </xf>
    <xf numFmtId="49" fontId="0" fillId="34" borderId="16" xfId="54" applyNumberFormat="1" applyFont="1" applyFill="1" applyBorder="1" applyAlignment="1">
      <alignment horizontal="center" vertical="center"/>
      <protection/>
    </xf>
    <xf numFmtId="49" fontId="0" fillId="34" borderId="16" xfId="5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10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" fontId="10" fillId="0" borderId="15" xfId="54" applyNumberFormat="1" applyFont="1" applyFill="1" applyBorder="1" applyAlignment="1">
      <alignment horizontal="right" vertical="top" wrapText="1"/>
      <protection/>
    </xf>
    <xf numFmtId="4" fontId="10" fillId="0" borderId="16" xfId="54" applyNumberFormat="1" applyFont="1" applyFill="1" applyBorder="1" applyAlignment="1">
      <alignment vertical="top"/>
      <protection/>
    </xf>
    <xf numFmtId="4" fontId="0" fillId="0" borderId="16" xfId="54" applyNumberFormat="1" applyFont="1" applyFill="1" applyBorder="1" applyAlignment="1">
      <alignment vertical="top"/>
      <protection/>
    </xf>
    <xf numFmtId="4" fontId="0" fillId="0" borderId="17" xfId="54" applyNumberFormat="1" applyFont="1" applyFill="1" applyBorder="1" applyAlignment="1">
      <alignment vertical="top"/>
      <protection/>
    </xf>
    <xf numFmtId="4" fontId="0" fillId="0" borderId="16" xfId="54" applyNumberFormat="1" applyFont="1" applyFill="1" applyBorder="1" applyAlignment="1">
      <alignment vertical="top" wrapText="1"/>
      <protection/>
    </xf>
    <xf numFmtId="4" fontId="0" fillId="0" borderId="16" xfId="54" applyNumberFormat="1" applyFont="1" applyFill="1" applyBorder="1" applyAlignment="1">
      <alignment horizontal="right" vertical="top"/>
      <protection/>
    </xf>
    <xf numFmtId="4" fontId="10" fillId="0" borderId="16" xfId="55" applyNumberFormat="1" applyFont="1" applyFill="1" applyBorder="1" applyAlignment="1">
      <alignment vertical="top"/>
      <protection/>
    </xf>
    <xf numFmtId="4" fontId="0" fillId="0" borderId="16" xfId="55" applyNumberFormat="1" applyFont="1" applyFill="1" applyBorder="1" applyAlignment="1">
      <alignment vertical="top"/>
      <protection/>
    </xf>
    <xf numFmtId="4" fontId="0" fillId="0" borderId="16" xfId="54" applyNumberFormat="1" applyFont="1" applyFill="1" applyBorder="1" applyAlignment="1">
      <alignment horizontal="right" vertical="center"/>
      <protection/>
    </xf>
    <xf numFmtId="4" fontId="10" fillId="0" borderId="16" xfId="54" applyNumberFormat="1" applyFont="1" applyFill="1" applyBorder="1" applyAlignment="1">
      <alignment horizontal="right" vertical="top"/>
      <protection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6" xfId="54" applyFont="1" applyFill="1" applyBorder="1" applyAlignment="1">
      <alignment horizontal="left" vertical="top" wrapText="1"/>
      <protection/>
    </xf>
    <xf numFmtId="0" fontId="10" fillId="0" borderId="16" xfId="55" applyFont="1" applyFill="1" applyBorder="1" applyAlignment="1">
      <alignment horizontal="left" vertical="top" wrapText="1"/>
      <protection/>
    </xf>
    <xf numFmtId="0" fontId="0" fillId="0" borderId="16" xfId="55" applyFont="1" applyFill="1" applyBorder="1" applyAlignment="1">
      <alignment horizontal="justify" vertical="top" wrapText="1"/>
      <protection/>
    </xf>
    <xf numFmtId="0" fontId="0" fillId="0" borderId="16" xfId="55" applyFont="1" applyFill="1" applyBorder="1" applyAlignment="1">
      <alignment horizontal="left" vertical="top" wrapText="1"/>
      <protection/>
    </xf>
    <xf numFmtId="0" fontId="10" fillId="0" borderId="16" xfId="54" applyFont="1" applyFill="1" applyBorder="1" applyAlignment="1">
      <alignment horizontal="left" vertical="top" wrapText="1"/>
      <protection/>
    </xf>
    <xf numFmtId="0" fontId="0" fillId="0" borderId="16" xfId="54" applyFont="1" applyFill="1" applyBorder="1" applyAlignment="1">
      <alignment vertical="top" wrapText="1"/>
      <protection/>
    </xf>
    <xf numFmtId="0" fontId="0" fillId="0" borderId="16" xfId="56" applyFont="1" applyFill="1" applyBorder="1" applyAlignment="1">
      <alignment horizontal="left" vertical="top" wrapText="1"/>
      <protection/>
    </xf>
    <xf numFmtId="0" fontId="10" fillId="0" borderId="16" xfId="56" applyFont="1" applyFill="1" applyBorder="1" applyAlignment="1">
      <alignment horizontal="left" vertical="top" wrapText="1"/>
      <protection/>
    </xf>
    <xf numFmtId="0" fontId="27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0" xfId="54" applyFont="1" applyFill="1" applyBorder="1" applyAlignment="1">
      <alignment horizontal="center" vertical="top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10" fillId="0" borderId="10" xfId="57" applyFont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0" fontId="27" fillId="0" borderId="0" xfId="0" applyFont="1" applyBorder="1" applyAlignment="1">
      <alignment horizontal="righ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Расходы Надва" xfId="57"/>
    <cellStyle name="Обычный_Расходы Надва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9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4.8515625" style="49" customWidth="1"/>
    <col min="2" max="2" width="25.7109375" style="1" customWidth="1"/>
    <col min="3" max="3" width="39.57421875" style="24" customWidth="1"/>
    <col min="4" max="4" width="10.57421875" style="24" customWidth="1"/>
    <col min="5" max="5" width="17.28125" style="7" customWidth="1"/>
    <col min="6" max="6" width="13.8515625" style="7" customWidth="1"/>
    <col min="7" max="7" width="9.140625" style="1" customWidth="1"/>
    <col min="8" max="9" width="11.8515625" style="1" customWidth="1"/>
    <col min="10" max="16384" width="9.140625" style="1" customWidth="1"/>
  </cols>
  <sheetData>
    <row r="1" spans="4:17" ht="13.5">
      <c r="D1" s="291" t="s">
        <v>372</v>
      </c>
      <c r="E1" s="29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4:17" ht="77.25" customHeight="1">
      <c r="D2" s="292" t="s">
        <v>589</v>
      </c>
      <c r="E2" s="29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5" ht="31.5" customHeight="1">
      <c r="A3" s="298" t="s">
        <v>550</v>
      </c>
      <c r="B3" s="298"/>
      <c r="C3" s="298"/>
      <c r="D3" s="298"/>
      <c r="E3" s="298"/>
      <c r="F3" s="97"/>
      <c r="G3" s="47"/>
      <c r="H3" s="47"/>
      <c r="I3" s="47"/>
      <c r="J3" s="48"/>
      <c r="K3" s="48"/>
      <c r="L3" s="48"/>
      <c r="M3" s="48"/>
      <c r="N3" s="48"/>
      <c r="O3" s="48"/>
    </row>
    <row r="4" ht="20.25" customHeight="1"/>
    <row r="5" spans="1:5" s="24" customFormat="1" ht="25.5" customHeight="1">
      <c r="A5" s="68"/>
      <c r="B5" s="69" t="s">
        <v>346</v>
      </c>
      <c r="C5" s="293" t="s">
        <v>303</v>
      </c>
      <c r="D5" s="293"/>
      <c r="E5" s="23" t="s">
        <v>554</v>
      </c>
    </row>
    <row r="6" spans="1:5" s="62" customFormat="1" ht="42" customHeight="1" hidden="1">
      <c r="A6" s="70">
        <v>853</v>
      </c>
      <c r="B6" s="71" t="s">
        <v>127</v>
      </c>
      <c r="C6" s="294" t="s">
        <v>128</v>
      </c>
      <c r="D6" s="295"/>
      <c r="E6" s="28">
        <f>E7-E11</f>
        <v>-215.371</v>
      </c>
    </row>
    <row r="7" spans="1:5" s="62" customFormat="1" ht="42.75" customHeight="1" hidden="1">
      <c r="A7" s="70">
        <v>853</v>
      </c>
      <c r="B7" s="71" t="s">
        <v>129</v>
      </c>
      <c r="C7" s="289" t="s">
        <v>43</v>
      </c>
      <c r="D7" s="290"/>
      <c r="E7" s="28">
        <f>E8</f>
        <v>-215.371</v>
      </c>
    </row>
    <row r="8" spans="1:5" s="21" customFormat="1" ht="55.5" customHeight="1" hidden="1">
      <c r="A8" s="72">
        <v>853</v>
      </c>
      <c r="B8" s="67" t="s">
        <v>44</v>
      </c>
      <c r="C8" s="296" t="s">
        <v>45</v>
      </c>
      <c r="D8" s="297"/>
      <c r="E8" s="25">
        <f>E9</f>
        <v>-215.371</v>
      </c>
    </row>
    <row r="9" spans="1:12" s="6" customFormat="1" ht="48" customHeight="1" hidden="1">
      <c r="A9" s="73">
        <v>853</v>
      </c>
      <c r="B9" s="74" t="s">
        <v>46</v>
      </c>
      <c r="C9" s="280" t="s">
        <v>47</v>
      </c>
      <c r="D9" s="281"/>
      <c r="E9" s="27">
        <f>E10</f>
        <v>-215.371</v>
      </c>
      <c r="F9" s="75"/>
      <c r="G9" s="279"/>
      <c r="H9" s="279"/>
      <c r="I9" s="279"/>
      <c r="J9" s="279"/>
      <c r="K9" s="279"/>
      <c r="L9" s="279"/>
    </row>
    <row r="10" spans="1:6" s="80" customFormat="1" ht="48" customHeight="1" hidden="1">
      <c r="A10" s="76">
        <v>853</v>
      </c>
      <c r="B10" s="77" t="s">
        <v>48</v>
      </c>
      <c r="C10" s="287" t="s">
        <v>49</v>
      </c>
      <c r="D10" s="288"/>
      <c r="E10" s="78">
        <f>-215.371</f>
        <v>-215.371</v>
      </c>
      <c r="F10" s="79"/>
    </row>
    <row r="11" spans="1:6" s="84" customFormat="1" ht="31.5" customHeight="1" hidden="1">
      <c r="A11" s="81">
        <v>853</v>
      </c>
      <c r="B11" s="82" t="s">
        <v>50</v>
      </c>
      <c r="C11" s="289" t="s">
        <v>51</v>
      </c>
      <c r="D11" s="290"/>
      <c r="E11" s="26">
        <f>E12</f>
        <v>0</v>
      </c>
      <c r="F11" s="83"/>
    </row>
    <row r="12" spans="1:6" s="46" customFormat="1" ht="30.75" customHeight="1" hidden="1">
      <c r="A12" s="72">
        <v>853</v>
      </c>
      <c r="B12" s="67" t="s">
        <v>52</v>
      </c>
      <c r="C12" s="296" t="s">
        <v>53</v>
      </c>
      <c r="D12" s="297"/>
      <c r="E12" s="25">
        <f>E13</f>
        <v>0</v>
      </c>
      <c r="F12" s="85"/>
    </row>
    <row r="13" spans="1:6" s="90" customFormat="1" ht="34.5" customHeight="1" hidden="1">
      <c r="A13" s="86">
        <v>853</v>
      </c>
      <c r="B13" s="87" t="s">
        <v>54</v>
      </c>
      <c r="C13" s="301" t="s">
        <v>55</v>
      </c>
      <c r="D13" s="302"/>
      <c r="E13" s="88">
        <f>E14</f>
        <v>0</v>
      </c>
      <c r="F13" s="89"/>
    </row>
    <row r="14" spans="1:6" s="6" customFormat="1" ht="37.5" customHeight="1" hidden="1">
      <c r="A14" s="73">
        <v>853</v>
      </c>
      <c r="B14" s="74" t="s">
        <v>56</v>
      </c>
      <c r="C14" s="280" t="s">
        <v>57</v>
      </c>
      <c r="D14" s="281"/>
      <c r="E14" s="27">
        <f>E15+E16</f>
        <v>0</v>
      </c>
      <c r="F14" s="75"/>
    </row>
    <row r="15" spans="1:6" s="80" customFormat="1" ht="46.5" customHeight="1" hidden="1">
      <c r="A15" s="76">
        <v>853</v>
      </c>
      <c r="B15" s="77" t="s">
        <v>58</v>
      </c>
      <c r="C15" s="287" t="s">
        <v>59</v>
      </c>
      <c r="D15" s="288"/>
      <c r="E15" s="78">
        <v>0</v>
      </c>
      <c r="F15" s="79"/>
    </row>
    <row r="16" spans="1:6" s="80" customFormat="1" ht="32.25" customHeight="1" hidden="1">
      <c r="A16" s="76">
        <v>853</v>
      </c>
      <c r="B16" s="77" t="s">
        <v>60</v>
      </c>
      <c r="C16" s="287" t="s">
        <v>61</v>
      </c>
      <c r="D16" s="288"/>
      <c r="E16" s="78">
        <v>0</v>
      </c>
      <c r="F16" s="79"/>
    </row>
    <row r="17" spans="1:6" s="63" customFormat="1" ht="35.25" customHeight="1">
      <c r="A17" s="262">
        <v>863</v>
      </c>
      <c r="B17" s="263" t="s">
        <v>62</v>
      </c>
      <c r="C17" s="285" t="s">
        <v>63</v>
      </c>
      <c r="D17" s="285"/>
      <c r="E17" s="264">
        <f>E22-E18</f>
        <v>-226303.8500000001</v>
      </c>
      <c r="F17" s="91"/>
    </row>
    <row r="18" spans="1:6" s="24" customFormat="1" ht="16.5" customHeight="1" hidden="1">
      <c r="A18" s="265">
        <v>853</v>
      </c>
      <c r="B18" s="266" t="s">
        <v>64</v>
      </c>
      <c r="C18" s="285" t="s">
        <v>304</v>
      </c>
      <c r="D18" s="285"/>
      <c r="E18" s="267">
        <f>E19</f>
        <v>0</v>
      </c>
      <c r="F18" s="92"/>
    </row>
    <row r="19" spans="1:6" s="64" customFormat="1" ht="15.75" customHeight="1" hidden="1">
      <c r="A19" s="268">
        <v>853</v>
      </c>
      <c r="B19" s="269" t="s">
        <v>65</v>
      </c>
      <c r="C19" s="286" t="s">
        <v>305</v>
      </c>
      <c r="D19" s="286"/>
      <c r="E19" s="270">
        <f>E20</f>
        <v>0</v>
      </c>
      <c r="F19" s="93"/>
    </row>
    <row r="20" spans="1:6" s="24" customFormat="1" ht="18.75" customHeight="1" hidden="1">
      <c r="A20" s="265">
        <v>853</v>
      </c>
      <c r="B20" s="271" t="s">
        <v>66</v>
      </c>
      <c r="C20" s="283" t="s">
        <v>67</v>
      </c>
      <c r="D20" s="283"/>
      <c r="E20" s="272">
        <f>E21</f>
        <v>0</v>
      </c>
      <c r="F20" s="92"/>
    </row>
    <row r="21" spans="1:6" s="95" customFormat="1" ht="31.5" customHeight="1" hidden="1">
      <c r="A21" s="273">
        <v>853</v>
      </c>
      <c r="B21" s="274" t="s">
        <v>68</v>
      </c>
      <c r="C21" s="284" t="s">
        <v>306</v>
      </c>
      <c r="D21" s="284"/>
      <c r="E21" s="275">
        <f>E33</f>
        <v>0</v>
      </c>
      <c r="F21" s="94"/>
    </row>
    <row r="22" spans="1:6" s="24" customFormat="1" ht="27" customHeight="1">
      <c r="A22" s="265">
        <v>863</v>
      </c>
      <c r="B22" s="266" t="s">
        <v>69</v>
      </c>
      <c r="C22" s="285" t="s">
        <v>307</v>
      </c>
      <c r="D22" s="285"/>
      <c r="E22" s="267">
        <f>E23</f>
        <v>-226303.8500000001</v>
      </c>
      <c r="F22" s="92"/>
    </row>
    <row r="23" spans="1:6" s="64" customFormat="1" ht="33.75" customHeight="1">
      <c r="A23" s="268">
        <v>863</v>
      </c>
      <c r="B23" s="269" t="s">
        <v>70</v>
      </c>
      <c r="C23" s="286" t="s">
        <v>308</v>
      </c>
      <c r="D23" s="286"/>
      <c r="E23" s="270">
        <f>E24</f>
        <v>-226303.8500000001</v>
      </c>
      <c r="F23" s="93"/>
    </row>
    <row r="24" spans="1:6" s="24" customFormat="1" ht="36" customHeight="1">
      <c r="A24" s="265">
        <v>863</v>
      </c>
      <c r="B24" s="271" t="s">
        <v>71</v>
      </c>
      <c r="C24" s="283" t="s">
        <v>309</v>
      </c>
      <c r="D24" s="283"/>
      <c r="E24" s="272">
        <f>E25</f>
        <v>-226303.8500000001</v>
      </c>
      <c r="F24" s="92"/>
    </row>
    <row r="25" spans="1:6" s="95" customFormat="1" ht="36" customHeight="1">
      <c r="A25" s="273">
        <v>863</v>
      </c>
      <c r="B25" s="274" t="s">
        <v>361</v>
      </c>
      <c r="C25" s="284" t="s">
        <v>310</v>
      </c>
      <c r="D25" s="284"/>
      <c r="E25" s="275">
        <f>'Прил.2 вед.'!K205-'Прил.1 дох.'!G138</f>
        <v>-226303.8500000001</v>
      </c>
      <c r="F25" s="94"/>
    </row>
    <row r="26" spans="1:6" s="24" customFormat="1" ht="6.75" customHeight="1">
      <c r="A26" s="276"/>
      <c r="B26" s="277"/>
      <c r="C26" s="299"/>
      <c r="D26" s="300"/>
      <c r="E26" s="278"/>
      <c r="F26" s="92"/>
    </row>
    <row r="27" spans="1:7" s="24" customFormat="1" ht="45" customHeight="1">
      <c r="A27" s="276"/>
      <c r="B27" s="277"/>
      <c r="C27" s="282" t="s">
        <v>311</v>
      </c>
      <c r="D27" s="282"/>
      <c r="E27" s="264">
        <f>E17</f>
        <v>-226303.8500000001</v>
      </c>
      <c r="F27" s="92"/>
      <c r="G27" s="96"/>
    </row>
    <row r="28" spans="1:9" ht="33" customHeight="1">
      <c r="A28" s="50"/>
      <c r="B28" s="29"/>
      <c r="C28" s="30"/>
      <c r="D28" s="31"/>
      <c r="E28" s="32"/>
      <c r="F28" s="33"/>
      <c r="H28" s="34"/>
      <c r="I28" s="34"/>
    </row>
    <row r="29" spans="1:6" ht="15">
      <c r="A29" s="50"/>
      <c r="B29" s="35"/>
      <c r="C29" s="36"/>
      <c r="D29" s="36"/>
      <c r="E29" s="36"/>
      <c r="F29" s="37"/>
    </row>
    <row r="30" spans="1:6" ht="13.5">
      <c r="A30" s="50"/>
      <c r="B30" s="38"/>
      <c r="C30" s="37"/>
      <c r="D30" s="39"/>
      <c r="E30" s="39"/>
      <c r="F30" s="39"/>
    </row>
    <row r="31" spans="1:6" ht="13.5">
      <c r="A31" s="50"/>
      <c r="B31" s="38"/>
      <c r="D31" s="39"/>
      <c r="E31" s="39"/>
      <c r="F31" s="39"/>
    </row>
    <row r="32" spans="1:6" s="2" customFormat="1" ht="13.5">
      <c r="A32" s="51"/>
      <c r="B32" s="38"/>
      <c r="C32" s="40"/>
      <c r="D32" s="40"/>
      <c r="E32" s="40"/>
      <c r="F32" s="40"/>
    </row>
    <row r="33" spans="1:6" s="2" customFormat="1" ht="13.5">
      <c r="A33" s="51"/>
      <c r="B33" s="38"/>
      <c r="C33" s="40"/>
      <c r="D33" s="40"/>
      <c r="E33" s="40"/>
      <c r="F33" s="41"/>
    </row>
    <row r="34" spans="1:6" s="2" customFormat="1" ht="13.5">
      <c r="A34" s="51"/>
      <c r="B34" s="38"/>
      <c r="C34" s="37"/>
      <c r="D34" s="37"/>
      <c r="E34" s="37"/>
      <c r="F34" s="40"/>
    </row>
    <row r="35" spans="1:6" s="2" customFormat="1" ht="13.5">
      <c r="A35" s="51"/>
      <c r="B35" s="38"/>
      <c r="C35" s="37"/>
      <c r="D35" s="37"/>
      <c r="E35" s="37"/>
      <c r="F35" s="41"/>
    </row>
    <row r="36" spans="1:6" s="2" customFormat="1" ht="13.5">
      <c r="A36" s="51"/>
      <c r="B36" s="38"/>
      <c r="C36" s="37"/>
      <c r="D36" s="37"/>
      <c r="E36" s="37"/>
      <c r="F36" s="40"/>
    </row>
    <row r="37" spans="1:6" s="2" customFormat="1" ht="13.5">
      <c r="A37" s="51"/>
      <c r="B37" s="38"/>
      <c r="C37" s="37"/>
      <c r="D37" s="42"/>
      <c r="E37" s="42"/>
      <c r="F37" s="40"/>
    </row>
    <row r="38" spans="1:6" s="2" customFormat="1" ht="13.5">
      <c r="A38" s="51"/>
      <c r="B38" s="38"/>
      <c r="C38" s="37"/>
      <c r="D38" s="42"/>
      <c r="E38" s="42"/>
      <c r="F38" s="40"/>
    </row>
    <row r="39" spans="1:6" s="2" customFormat="1" ht="13.5">
      <c r="A39" s="51"/>
      <c r="B39" s="38"/>
      <c r="C39" s="37"/>
      <c r="D39" s="37"/>
      <c r="E39" s="37"/>
      <c r="F39" s="40"/>
    </row>
    <row r="40" spans="1:6" s="2" customFormat="1" ht="13.5">
      <c r="A40" s="51"/>
      <c r="B40" s="38"/>
      <c r="C40" s="37"/>
      <c r="D40" s="37"/>
      <c r="E40" s="37"/>
      <c r="F40" s="40"/>
    </row>
    <row r="41" spans="1:6" s="2" customFormat="1" ht="13.5">
      <c r="A41" s="51"/>
      <c r="B41" s="38"/>
      <c r="C41" s="37"/>
      <c r="D41" s="37"/>
      <c r="E41" s="37"/>
      <c r="F41" s="40"/>
    </row>
    <row r="42" spans="1:6" s="2" customFormat="1" ht="13.5">
      <c r="A42" s="51"/>
      <c r="B42" s="38"/>
      <c r="C42" s="37"/>
      <c r="D42" s="37"/>
      <c r="E42" s="37"/>
      <c r="F42" s="40"/>
    </row>
    <row r="43" spans="1:6" s="8" customFormat="1" ht="15">
      <c r="A43" s="52"/>
      <c r="B43" s="35"/>
      <c r="C43" s="36"/>
      <c r="D43" s="36"/>
      <c r="E43" s="36"/>
      <c r="F43" s="43"/>
    </row>
    <row r="44" spans="1:6" s="2" customFormat="1" ht="15">
      <c r="A44" s="51"/>
      <c r="B44" s="38"/>
      <c r="C44" s="36"/>
      <c r="D44" s="36"/>
      <c r="E44" s="36"/>
      <c r="F44" s="40"/>
    </row>
    <row r="45" spans="1:6" s="2" customFormat="1" ht="17.25" customHeight="1">
      <c r="A45" s="51"/>
      <c r="B45" s="38"/>
      <c r="C45" s="36"/>
      <c r="D45" s="36"/>
      <c r="E45" s="36"/>
      <c r="F45" s="40"/>
    </row>
    <row r="46" spans="1:6" s="2" customFormat="1" ht="15">
      <c r="A46" s="51"/>
      <c r="B46" s="38"/>
      <c r="C46" s="36"/>
      <c r="D46" s="36"/>
      <c r="E46" s="36"/>
      <c r="F46" s="40"/>
    </row>
    <row r="47" spans="1:6" s="2" customFormat="1" ht="13.5">
      <c r="A47" s="51"/>
      <c r="B47" s="38"/>
      <c r="C47" s="37"/>
      <c r="D47" s="37"/>
      <c r="E47" s="37"/>
      <c r="F47" s="40"/>
    </row>
    <row r="48" spans="1:6" s="2" customFormat="1" ht="13.5">
      <c r="A48" s="51"/>
      <c r="B48" s="38"/>
      <c r="C48" s="37"/>
      <c r="D48" s="37"/>
      <c r="E48" s="37"/>
      <c r="F48" s="40"/>
    </row>
    <row r="49" spans="1:6" s="2" customFormat="1" ht="13.5">
      <c r="A49" s="51"/>
      <c r="B49" s="38"/>
      <c r="C49" s="37"/>
      <c r="D49" s="37"/>
      <c r="E49" s="37"/>
      <c r="F49" s="40"/>
    </row>
    <row r="50" spans="1:6" s="2" customFormat="1" ht="13.5">
      <c r="A50" s="51"/>
      <c r="B50" s="38"/>
      <c r="C50" s="37"/>
      <c r="D50" s="37"/>
      <c r="E50" s="37"/>
      <c r="F50" s="40"/>
    </row>
    <row r="51" spans="1:6" s="2" customFormat="1" ht="13.5">
      <c r="A51" s="51"/>
      <c r="B51" s="38"/>
      <c r="C51" s="37"/>
      <c r="D51" s="37"/>
      <c r="E51" s="37"/>
      <c r="F51" s="40"/>
    </row>
    <row r="52" spans="1:6" s="2" customFormat="1" ht="15">
      <c r="A52" s="51"/>
      <c r="B52" s="38"/>
      <c r="C52" s="36"/>
      <c r="D52" s="36"/>
      <c r="E52" s="36"/>
      <c r="F52" s="40"/>
    </row>
    <row r="53" spans="1:6" s="2" customFormat="1" ht="15">
      <c r="A53" s="51"/>
      <c r="B53" s="38"/>
      <c r="C53" s="36"/>
      <c r="D53" s="36"/>
      <c r="E53" s="36"/>
      <c r="F53" s="40"/>
    </row>
    <row r="54" spans="1:6" s="2" customFormat="1" ht="15">
      <c r="A54" s="51"/>
      <c r="B54" s="38"/>
      <c r="C54" s="36"/>
      <c r="D54" s="36"/>
      <c r="E54" s="36"/>
      <c r="F54" s="40"/>
    </row>
    <row r="55" spans="1:6" s="2" customFormat="1" ht="13.5">
      <c r="A55" s="51"/>
      <c r="B55" s="38"/>
      <c r="C55" s="37"/>
      <c r="D55" s="37"/>
      <c r="E55" s="37"/>
      <c r="F55" s="40"/>
    </row>
    <row r="56" spans="1:6" s="2" customFormat="1" ht="13.5">
      <c r="A56" s="51"/>
      <c r="B56" s="38"/>
      <c r="C56" s="37"/>
      <c r="D56" s="37"/>
      <c r="E56" s="37"/>
      <c r="F56" s="40"/>
    </row>
    <row r="57" spans="1:6" s="2" customFormat="1" ht="13.5">
      <c r="A57" s="51"/>
      <c r="B57" s="38"/>
      <c r="C57" s="37"/>
      <c r="D57" s="37"/>
      <c r="E57" s="37"/>
      <c r="F57" s="40"/>
    </row>
    <row r="58" spans="1:6" s="2" customFormat="1" ht="13.5">
      <c r="A58" s="51"/>
      <c r="B58" s="38"/>
      <c r="C58" s="37"/>
      <c r="D58" s="37"/>
      <c r="E58" s="37"/>
      <c r="F58" s="40"/>
    </row>
    <row r="59" spans="1:6" s="2" customFormat="1" ht="13.5">
      <c r="A59" s="51"/>
      <c r="B59" s="38"/>
      <c r="C59" s="37"/>
      <c r="D59" s="37"/>
      <c r="E59" s="37"/>
      <c r="F59" s="40"/>
    </row>
    <row r="60" spans="1:6" s="2" customFormat="1" ht="13.5">
      <c r="A60" s="51"/>
      <c r="B60" s="38"/>
      <c r="C60" s="37"/>
      <c r="D60" s="37"/>
      <c r="E60" s="37"/>
      <c r="F60" s="40"/>
    </row>
    <row r="61" spans="1:6" s="2" customFormat="1" ht="13.5">
      <c r="A61" s="51"/>
      <c r="B61" s="38"/>
      <c r="C61" s="37"/>
      <c r="D61" s="37"/>
      <c r="E61" s="37"/>
      <c r="F61" s="40"/>
    </row>
    <row r="62" spans="1:6" s="2" customFormat="1" ht="13.5">
      <c r="A62" s="51"/>
      <c r="B62" s="38"/>
      <c r="C62" s="37"/>
      <c r="D62" s="37"/>
      <c r="E62" s="37"/>
      <c r="F62" s="40"/>
    </row>
    <row r="63" spans="1:6" s="2" customFormat="1" ht="13.5">
      <c r="A63" s="51"/>
      <c r="B63" s="38"/>
      <c r="C63" s="37"/>
      <c r="D63" s="37"/>
      <c r="E63" s="37"/>
      <c r="F63" s="40"/>
    </row>
    <row r="64" spans="1:6" s="2" customFormat="1" ht="13.5">
      <c r="A64" s="51"/>
      <c r="B64" s="38"/>
      <c r="C64" s="37"/>
      <c r="D64" s="37"/>
      <c r="E64" s="37"/>
      <c r="F64" s="40"/>
    </row>
    <row r="65" spans="1:6" s="2" customFormat="1" ht="13.5">
      <c r="A65" s="51"/>
      <c r="B65" s="38"/>
      <c r="C65" s="37"/>
      <c r="D65" s="37"/>
      <c r="E65" s="37"/>
      <c r="F65" s="40"/>
    </row>
    <row r="66" spans="1:6" s="2" customFormat="1" ht="13.5">
      <c r="A66" s="51"/>
      <c r="B66" s="38"/>
      <c r="C66" s="37"/>
      <c r="D66" s="37"/>
      <c r="E66" s="37"/>
      <c r="F66" s="40"/>
    </row>
    <row r="67" spans="1:5" ht="13.5">
      <c r="A67" s="53"/>
      <c r="B67" s="44"/>
      <c r="C67" s="37"/>
      <c r="D67" s="45"/>
      <c r="E67" s="39"/>
    </row>
    <row r="68" spans="1:5" ht="13.5">
      <c r="A68" s="53"/>
      <c r="B68" s="44"/>
      <c r="C68" s="37"/>
      <c r="D68" s="45"/>
      <c r="E68" s="39"/>
    </row>
    <row r="69" spans="1:5" ht="13.5">
      <c r="A69" s="53"/>
      <c r="B69" s="44"/>
      <c r="C69" s="45"/>
      <c r="D69" s="45"/>
      <c r="E69" s="39"/>
    </row>
    <row r="70" spans="1:5" ht="15">
      <c r="A70" s="53"/>
      <c r="B70" s="44"/>
      <c r="C70" s="36"/>
      <c r="D70" s="36"/>
      <c r="E70" s="36"/>
    </row>
    <row r="71" spans="1:5" ht="13.5">
      <c r="A71" s="53"/>
      <c r="B71" s="44"/>
      <c r="C71" s="22"/>
      <c r="D71" s="22"/>
      <c r="E71" s="22"/>
    </row>
    <row r="72" spans="1:5" ht="13.5">
      <c r="A72" s="53"/>
      <c r="B72" s="44"/>
      <c r="C72" s="45"/>
      <c r="D72" s="45"/>
      <c r="E72" s="39"/>
    </row>
    <row r="79" spans="3:5" ht="15">
      <c r="C79" s="46"/>
      <c r="D79" s="46"/>
      <c r="E79" s="5"/>
    </row>
  </sheetData>
  <sheetProtection/>
  <mergeCells count="27">
    <mergeCell ref="C25:D25"/>
    <mergeCell ref="C26:D26"/>
    <mergeCell ref="C18:D18"/>
    <mergeCell ref="C12:D12"/>
    <mergeCell ref="C13:D13"/>
    <mergeCell ref="C19:D19"/>
    <mergeCell ref="C20:D20"/>
    <mergeCell ref="C17:D17"/>
    <mergeCell ref="C10:D10"/>
    <mergeCell ref="C11:D11"/>
    <mergeCell ref="D1:E1"/>
    <mergeCell ref="D2:E2"/>
    <mergeCell ref="C5:D5"/>
    <mergeCell ref="C6:D6"/>
    <mergeCell ref="C7:D7"/>
    <mergeCell ref="C8:D8"/>
    <mergeCell ref="A3:E3"/>
    <mergeCell ref="G9:L9"/>
    <mergeCell ref="C9:D9"/>
    <mergeCell ref="C27:D27"/>
    <mergeCell ref="C24:D24"/>
    <mergeCell ref="C21:D21"/>
    <mergeCell ref="C22:D22"/>
    <mergeCell ref="C23:D23"/>
    <mergeCell ref="C14:D14"/>
    <mergeCell ref="C15:D15"/>
    <mergeCell ref="C16:D16"/>
  </mergeCells>
  <printOptions/>
  <pageMargins left="0.62" right="0.3937007874015748" top="0.83" bottom="0.1968503937007874" header="1.29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304"/>
  <sheetViews>
    <sheetView zoomScalePageLayoutView="0" workbookViewId="0" topLeftCell="B1">
      <selection activeCell="A8" sqref="A8:B8"/>
    </sheetView>
  </sheetViews>
  <sheetFormatPr defaultColWidth="9.140625" defaultRowHeight="12.75"/>
  <cols>
    <col min="1" max="1" width="2.421875" style="19" hidden="1" customWidth="1"/>
    <col min="2" max="2" width="95.28125" style="14" customWidth="1"/>
    <col min="3" max="3" width="5.140625" style="113" hidden="1" customWidth="1"/>
    <col min="4" max="5" width="4.00390625" style="20" hidden="1" customWidth="1"/>
    <col min="6" max="6" width="4.00390625" style="20" customWidth="1"/>
    <col min="7" max="7" width="5.00390625" style="20" customWidth="1"/>
    <col min="8" max="8" width="8.8515625" style="107" hidden="1" customWidth="1"/>
    <col min="9" max="9" width="12.8515625" style="111" hidden="1" customWidth="1"/>
    <col min="10" max="10" width="6.7109375" style="111" hidden="1" customWidth="1"/>
    <col min="11" max="11" width="19.8515625" style="111" customWidth="1"/>
    <col min="12" max="12" width="12.8515625" style="19" hidden="1" customWidth="1"/>
    <col min="13" max="13" width="8.28125" style="106" customWidth="1"/>
    <col min="14" max="14" width="6.57421875" style="19" customWidth="1"/>
    <col min="15" max="15" width="13.421875" style="19" customWidth="1"/>
    <col min="16" max="16384" width="9.140625" style="19" customWidth="1"/>
  </cols>
  <sheetData>
    <row r="1" spans="2:15" ht="12.75" customHeight="1">
      <c r="B1" s="103"/>
      <c r="C1" s="303" t="s">
        <v>75</v>
      </c>
      <c r="D1" s="303"/>
      <c r="E1" s="303"/>
      <c r="F1" s="303"/>
      <c r="G1" s="303"/>
      <c r="H1" s="303"/>
      <c r="I1" s="303"/>
      <c r="J1" s="303"/>
      <c r="K1" s="303"/>
      <c r="L1" s="303"/>
      <c r="M1" s="66"/>
      <c r="N1" s="10"/>
      <c r="O1" s="10"/>
    </row>
    <row r="2" spans="1:15" ht="74.25" customHeight="1">
      <c r="A2" s="19"/>
      <c r="B2" s="105" t="s">
        <v>371</v>
      </c>
      <c r="C2" s="312" t="s">
        <v>589</v>
      </c>
      <c r="D2" s="312"/>
      <c r="E2" s="312"/>
      <c r="F2" s="312"/>
      <c r="G2" s="312"/>
      <c r="H2" s="312"/>
      <c r="I2" s="312"/>
      <c r="J2" s="312"/>
      <c r="K2" s="312"/>
      <c r="L2" s="312"/>
      <c r="M2" s="66"/>
      <c r="N2" s="10"/>
      <c r="O2" s="10"/>
    </row>
    <row r="3" spans="1:15" ht="31.5" customHeight="1">
      <c r="A3" s="19"/>
      <c r="B3" s="313" t="s">
        <v>549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66"/>
      <c r="N3" s="10"/>
      <c r="O3" s="10"/>
    </row>
    <row r="4" spans="2:15" ht="15.75" customHeight="1">
      <c r="B4" s="122"/>
      <c r="C4" s="122"/>
      <c r="D4" s="122"/>
      <c r="E4" s="122"/>
      <c r="F4" s="122"/>
      <c r="G4" s="122"/>
      <c r="H4" s="122"/>
      <c r="I4" s="242"/>
      <c r="J4" s="242"/>
      <c r="K4" s="243" t="s">
        <v>553</v>
      </c>
      <c r="L4" s="242"/>
      <c r="M4" s="66"/>
      <c r="N4" s="10"/>
      <c r="O4" s="10"/>
    </row>
    <row r="5" spans="1:11" s="160" customFormat="1" ht="45.75" customHeight="1">
      <c r="A5" s="314" t="s">
        <v>319</v>
      </c>
      <c r="B5" s="314"/>
      <c r="C5" s="166" t="s">
        <v>16</v>
      </c>
      <c r="D5" s="166" t="s">
        <v>17</v>
      </c>
      <c r="E5" s="167" t="s">
        <v>18</v>
      </c>
      <c r="F5" s="137" t="s">
        <v>320</v>
      </c>
      <c r="G5" s="137" t="s">
        <v>321</v>
      </c>
      <c r="H5" s="137" t="s">
        <v>19</v>
      </c>
      <c r="I5" s="137" t="s">
        <v>322</v>
      </c>
      <c r="J5" s="137" t="s">
        <v>323</v>
      </c>
      <c r="K5" s="168" t="s">
        <v>587</v>
      </c>
    </row>
    <row r="6" spans="1:11" s="160" customFormat="1" ht="34.5" customHeight="1" hidden="1">
      <c r="A6" s="169"/>
      <c r="B6" s="170" t="s">
        <v>20</v>
      </c>
      <c r="C6" s="171">
        <v>63</v>
      </c>
      <c r="D6" s="172"/>
      <c r="E6" s="173"/>
      <c r="F6" s="138"/>
      <c r="G6" s="138"/>
      <c r="H6" s="138"/>
      <c r="I6" s="138"/>
      <c r="J6" s="138"/>
      <c r="K6" s="174"/>
    </row>
    <row r="7" spans="1:11" s="160" customFormat="1" ht="19.5" customHeight="1">
      <c r="A7" s="175"/>
      <c r="B7" s="176" t="s">
        <v>362</v>
      </c>
      <c r="C7" s="177">
        <v>63</v>
      </c>
      <c r="D7" s="177">
        <v>0</v>
      </c>
      <c r="E7" s="178">
        <v>863</v>
      </c>
      <c r="F7" s="139"/>
      <c r="G7" s="139"/>
      <c r="H7" s="139"/>
      <c r="I7" s="139"/>
      <c r="J7" s="139"/>
      <c r="K7" s="252">
        <f>K215</f>
        <v>3869.6809999999996</v>
      </c>
    </row>
    <row r="8" spans="1:11" s="161" customFormat="1" ht="15.75" customHeight="1">
      <c r="A8" s="308" t="s">
        <v>324</v>
      </c>
      <c r="B8" s="308"/>
      <c r="C8" s="179">
        <v>63</v>
      </c>
      <c r="D8" s="179">
        <v>0</v>
      </c>
      <c r="E8" s="180">
        <v>863</v>
      </c>
      <c r="F8" s="144" t="s">
        <v>325</v>
      </c>
      <c r="G8" s="140"/>
      <c r="H8" s="140"/>
      <c r="I8" s="140"/>
      <c r="J8" s="181"/>
      <c r="K8" s="253">
        <f>K14+K47+K52+K9+K42+K35+K20</f>
        <v>1259.555</v>
      </c>
    </row>
    <row r="9" spans="1:11" s="162" customFormat="1" ht="26.25" customHeight="1" hidden="1">
      <c r="A9" s="311" t="s">
        <v>167</v>
      </c>
      <c r="B9" s="311"/>
      <c r="C9" s="179">
        <v>63</v>
      </c>
      <c r="D9" s="179">
        <v>1</v>
      </c>
      <c r="E9" s="180">
        <v>863</v>
      </c>
      <c r="F9" s="141" t="s">
        <v>325</v>
      </c>
      <c r="G9" s="141" t="s">
        <v>326</v>
      </c>
      <c r="H9" s="141"/>
      <c r="I9" s="141"/>
      <c r="J9" s="159"/>
      <c r="K9" s="254">
        <f>K10</f>
        <v>0</v>
      </c>
    </row>
    <row r="10" spans="1:11" s="162" customFormat="1" ht="28.5" customHeight="1" hidden="1">
      <c r="A10" s="310" t="s">
        <v>119</v>
      </c>
      <c r="B10" s="310"/>
      <c r="C10" s="179">
        <v>63</v>
      </c>
      <c r="D10" s="179">
        <v>1</v>
      </c>
      <c r="E10" s="182">
        <v>863</v>
      </c>
      <c r="F10" s="142" t="s">
        <v>325</v>
      </c>
      <c r="G10" s="142" t="s">
        <v>326</v>
      </c>
      <c r="H10" s="142"/>
      <c r="I10" s="142" t="s">
        <v>120</v>
      </c>
      <c r="J10" s="159"/>
      <c r="K10" s="254">
        <f>K11</f>
        <v>0</v>
      </c>
    </row>
    <row r="11" spans="1:11" s="162" customFormat="1" ht="28.5" customHeight="1" hidden="1">
      <c r="A11" s="310" t="s">
        <v>363</v>
      </c>
      <c r="B11" s="310"/>
      <c r="C11" s="179">
        <v>63</v>
      </c>
      <c r="D11" s="179">
        <v>1</v>
      </c>
      <c r="E11" s="182">
        <v>863</v>
      </c>
      <c r="F11" s="142" t="s">
        <v>325</v>
      </c>
      <c r="G11" s="142" t="s">
        <v>326</v>
      </c>
      <c r="H11" s="142"/>
      <c r="I11" s="143" t="s">
        <v>238</v>
      </c>
      <c r="J11" s="159"/>
      <c r="K11" s="254">
        <f>K12</f>
        <v>0</v>
      </c>
    </row>
    <row r="12" spans="1:11" s="162" customFormat="1" ht="39" customHeight="1" hidden="1">
      <c r="A12" s="148"/>
      <c r="B12" s="156" t="s">
        <v>234</v>
      </c>
      <c r="C12" s="179">
        <v>63</v>
      </c>
      <c r="D12" s="179">
        <v>1</v>
      </c>
      <c r="E12" s="182">
        <v>863</v>
      </c>
      <c r="F12" s="142" t="s">
        <v>325</v>
      </c>
      <c r="G12" s="142" t="s">
        <v>326</v>
      </c>
      <c r="H12" s="142"/>
      <c r="I12" s="143" t="s">
        <v>238</v>
      </c>
      <c r="J12" s="159" t="s">
        <v>168</v>
      </c>
      <c r="K12" s="254">
        <f>K13</f>
        <v>0</v>
      </c>
    </row>
    <row r="13" spans="1:11" s="162" customFormat="1" ht="15" customHeight="1" hidden="1">
      <c r="A13" s="183"/>
      <c r="B13" s="184" t="s">
        <v>235</v>
      </c>
      <c r="C13" s="179">
        <v>63</v>
      </c>
      <c r="D13" s="179">
        <v>1</v>
      </c>
      <c r="E13" s="182">
        <v>863</v>
      </c>
      <c r="F13" s="150" t="s">
        <v>325</v>
      </c>
      <c r="G13" s="150" t="s">
        <v>326</v>
      </c>
      <c r="H13" s="150"/>
      <c r="I13" s="143" t="s">
        <v>238</v>
      </c>
      <c r="J13" s="159" t="s">
        <v>170</v>
      </c>
      <c r="K13" s="254"/>
    </row>
    <row r="14" spans="1:11" s="163" customFormat="1" ht="27.75" customHeight="1">
      <c r="A14" s="311" t="s">
        <v>167</v>
      </c>
      <c r="B14" s="311"/>
      <c r="C14" s="179">
        <v>63</v>
      </c>
      <c r="D14" s="179">
        <v>0</v>
      </c>
      <c r="E14" s="180">
        <v>863</v>
      </c>
      <c r="F14" s="141" t="s">
        <v>325</v>
      </c>
      <c r="G14" s="141" t="s">
        <v>326</v>
      </c>
      <c r="H14" s="144"/>
      <c r="I14" s="144"/>
      <c r="J14" s="185"/>
      <c r="K14" s="253">
        <f>K15</f>
        <v>278.556</v>
      </c>
    </row>
    <row r="15" spans="1:11" s="163" customFormat="1" ht="15.75" customHeight="1" hidden="1">
      <c r="A15" s="186"/>
      <c r="B15" s="187" t="s">
        <v>469</v>
      </c>
      <c r="C15" s="188">
        <v>63</v>
      </c>
      <c r="D15" s="188">
        <v>0</v>
      </c>
      <c r="E15" s="189">
        <v>863</v>
      </c>
      <c r="F15" s="190" t="s">
        <v>325</v>
      </c>
      <c r="G15" s="149" t="s">
        <v>326</v>
      </c>
      <c r="H15" s="149" t="s">
        <v>258</v>
      </c>
      <c r="I15" s="143" t="s">
        <v>526</v>
      </c>
      <c r="J15" s="191" t="s">
        <v>259</v>
      </c>
      <c r="K15" s="254">
        <f>K16</f>
        <v>278.556</v>
      </c>
    </row>
    <row r="16" spans="1:11" s="163" customFormat="1" ht="37.5" customHeight="1" hidden="1">
      <c r="A16" s="186"/>
      <c r="B16" s="192" t="s">
        <v>234</v>
      </c>
      <c r="C16" s="188">
        <v>63</v>
      </c>
      <c r="D16" s="188">
        <v>0</v>
      </c>
      <c r="E16" s="189">
        <v>863</v>
      </c>
      <c r="F16" s="149" t="s">
        <v>325</v>
      </c>
      <c r="G16" s="149" t="s">
        <v>326</v>
      </c>
      <c r="H16" s="149" t="s">
        <v>258</v>
      </c>
      <c r="I16" s="143" t="s">
        <v>526</v>
      </c>
      <c r="J16" s="149" t="s">
        <v>168</v>
      </c>
      <c r="K16" s="255">
        <f>K17</f>
        <v>278.556</v>
      </c>
    </row>
    <row r="17" spans="1:11" s="163" customFormat="1" ht="16.5" customHeight="1" hidden="1">
      <c r="A17" s="186"/>
      <c r="B17" s="192" t="s">
        <v>260</v>
      </c>
      <c r="C17" s="188"/>
      <c r="D17" s="188"/>
      <c r="E17" s="158">
        <v>863</v>
      </c>
      <c r="F17" s="143" t="s">
        <v>325</v>
      </c>
      <c r="G17" s="143" t="s">
        <v>326</v>
      </c>
      <c r="H17" s="143" t="s">
        <v>258</v>
      </c>
      <c r="I17" s="143" t="s">
        <v>526</v>
      </c>
      <c r="J17" s="143" t="s">
        <v>170</v>
      </c>
      <c r="K17" s="255">
        <f>K18+K19</f>
        <v>278.556</v>
      </c>
    </row>
    <row r="18" spans="1:11" s="163" customFormat="1" ht="24.75" customHeight="1" hidden="1">
      <c r="A18" s="146"/>
      <c r="B18" s="193" t="s">
        <v>275</v>
      </c>
      <c r="C18" s="157">
        <v>63</v>
      </c>
      <c r="D18" s="157">
        <v>0</v>
      </c>
      <c r="E18" s="158">
        <v>863</v>
      </c>
      <c r="F18" s="143" t="s">
        <v>325</v>
      </c>
      <c r="G18" s="143" t="s">
        <v>326</v>
      </c>
      <c r="H18" s="143" t="s">
        <v>258</v>
      </c>
      <c r="I18" s="143" t="s">
        <v>488</v>
      </c>
      <c r="J18" s="143" t="s">
        <v>276</v>
      </c>
      <c r="K18" s="254">
        <v>215.915</v>
      </c>
    </row>
    <row r="19" spans="1:11" s="163" customFormat="1" ht="24.75" customHeight="1" hidden="1">
      <c r="A19" s="146"/>
      <c r="B19" s="193" t="s">
        <v>490</v>
      </c>
      <c r="C19" s="157"/>
      <c r="D19" s="157"/>
      <c r="E19" s="158">
        <v>863</v>
      </c>
      <c r="F19" s="143" t="s">
        <v>325</v>
      </c>
      <c r="G19" s="143" t="s">
        <v>326</v>
      </c>
      <c r="H19" s="143" t="s">
        <v>258</v>
      </c>
      <c r="I19" s="143" t="s">
        <v>488</v>
      </c>
      <c r="J19" s="143" t="s">
        <v>489</v>
      </c>
      <c r="K19" s="254">
        <v>62.641</v>
      </c>
    </row>
    <row r="20" spans="1:11" s="163" customFormat="1" ht="24.75" customHeight="1">
      <c r="A20" s="146"/>
      <c r="B20" s="194" t="s">
        <v>123</v>
      </c>
      <c r="C20" s="157">
        <v>63</v>
      </c>
      <c r="D20" s="157">
        <v>0</v>
      </c>
      <c r="E20" s="195">
        <v>863</v>
      </c>
      <c r="F20" s="196" t="s">
        <v>325</v>
      </c>
      <c r="G20" s="196" t="s">
        <v>24</v>
      </c>
      <c r="H20" s="143"/>
      <c r="I20" s="143"/>
      <c r="J20" s="143"/>
      <c r="K20" s="253">
        <f>K21</f>
        <v>977.4990000000001</v>
      </c>
    </row>
    <row r="21" spans="1:11" s="162" customFormat="1" ht="15" customHeight="1" hidden="1">
      <c r="A21" s="304" t="s">
        <v>256</v>
      </c>
      <c r="B21" s="304"/>
      <c r="C21" s="157">
        <v>63</v>
      </c>
      <c r="D21" s="157">
        <v>0</v>
      </c>
      <c r="E21" s="158">
        <v>863</v>
      </c>
      <c r="F21" s="150" t="s">
        <v>325</v>
      </c>
      <c r="G21" s="150" t="s">
        <v>24</v>
      </c>
      <c r="H21" s="143" t="s">
        <v>261</v>
      </c>
      <c r="I21" s="143" t="s">
        <v>527</v>
      </c>
      <c r="J21" s="150"/>
      <c r="K21" s="254">
        <f>K22</f>
        <v>977.4990000000001</v>
      </c>
    </row>
    <row r="22" spans="1:11" s="162" customFormat="1" ht="16.5" customHeight="1" hidden="1">
      <c r="A22" s="304" t="s">
        <v>328</v>
      </c>
      <c r="B22" s="304"/>
      <c r="C22" s="157">
        <v>63</v>
      </c>
      <c r="D22" s="157">
        <v>0</v>
      </c>
      <c r="E22" s="158">
        <v>863</v>
      </c>
      <c r="F22" s="150" t="s">
        <v>325</v>
      </c>
      <c r="G22" s="150" t="s">
        <v>24</v>
      </c>
      <c r="H22" s="143" t="s">
        <v>262</v>
      </c>
      <c r="I22" s="150" t="s">
        <v>122</v>
      </c>
      <c r="J22" s="150"/>
      <c r="K22" s="254">
        <f>K23+K27+K31</f>
        <v>977.4990000000001</v>
      </c>
    </row>
    <row r="23" spans="1:11" s="162" customFormat="1" ht="39" customHeight="1" hidden="1">
      <c r="A23" s="145"/>
      <c r="B23" s="193" t="s">
        <v>234</v>
      </c>
      <c r="C23" s="157">
        <v>63</v>
      </c>
      <c r="D23" s="157">
        <v>0</v>
      </c>
      <c r="E23" s="158">
        <v>863</v>
      </c>
      <c r="F23" s="154" t="s">
        <v>325</v>
      </c>
      <c r="G23" s="154" t="s">
        <v>24</v>
      </c>
      <c r="H23" s="143" t="s">
        <v>261</v>
      </c>
      <c r="I23" s="143" t="s">
        <v>527</v>
      </c>
      <c r="J23" s="150" t="s">
        <v>168</v>
      </c>
      <c r="K23" s="254">
        <f>K24</f>
        <v>686.196</v>
      </c>
    </row>
    <row r="24" spans="1:11" s="162" customFormat="1" ht="15" customHeight="1" hidden="1">
      <c r="A24" s="183"/>
      <c r="B24" s="193" t="s">
        <v>260</v>
      </c>
      <c r="C24" s="157">
        <v>63</v>
      </c>
      <c r="D24" s="157">
        <v>0</v>
      </c>
      <c r="E24" s="158">
        <v>863</v>
      </c>
      <c r="F24" s="150" t="s">
        <v>325</v>
      </c>
      <c r="G24" s="150" t="s">
        <v>24</v>
      </c>
      <c r="H24" s="143" t="s">
        <v>261</v>
      </c>
      <c r="I24" s="143" t="s">
        <v>527</v>
      </c>
      <c r="J24" s="150" t="s">
        <v>170</v>
      </c>
      <c r="K24" s="254">
        <f>K25+K26</f>
        <v>686.196</v>
      </c>
    </row>
    <row r="25" spans="1:11" s="162" customFormat="1" ht="24" customHeight="1" hidden="1">
      <c r="A25" s="183"/>
      <c r="B25" s="193" t="s">
        <v>275</v>
      </c>
      <c r="C25" s="157">
        <v>63</v>
      </c>
      <c r="D25" s="157">
        <v>0</v>
      </c>
      <c r="E25" s="158">
        <v>863</v>
      </c>
      <c r="F25" s="150" t="s">
        <v>325</v>
      </c>
      <c r="G25" s="150" t="s">
        <v>24</v>
      </c>
      <c r="H25" s="143" t="s">
        <v>261</v>
      </c>
      <c r="I25" s="143" t="s">
        <v>491</v>
      </c>
      <c r="J25" s="150" t="s">
        <v>276</v>
      </c>
      <c r="K25" s="254">
        <v>530.94</v>
      </c>
    </row>
    <row r="26" spans="1:11" s="162" customFormat="1" ht="24" customHeight="1" hidden="1">
      <c r="A26" s="183"/>
      <c r="B26" s="193" t="s">
        <v>490</v>
      </c>
      <c r="C26" s="157"/>
      <c r="D26" s="157"/>
      <c r="E26" s="158">
        <v>863</v>
      </c>
      <c r="F26" s="150" t="s">
        <v>325</v>
      </c>
      <c r="G26" s="150" t="s">
        <v>24</v>
      </c>
      <c r="H26" s="143" t="s">
        <v>261</v>
      </c>
      <c r="I26" s="143" t="s">
        <v>491</v>
      </c>
      <c r="J26" s="150" t="s">
        <v>489</v>
      </c>
      <c r="K26" s="254">
        <v>155.256</v>
      </c>
    </row>
    <row r="27" spans="1:11" s="162" customFormat="1" ht="15.75" customHeight="1" hidden="1">
      <c r="A27" s="183"/>
      <c r="B27" s="197" t="s">
        <v>236</v>
      </c>
      <c r="C27" s="157">
        <v>63</v>
      </c>
      <c r="D27" s="157">
        <v>0</v>
      </c>
      <c r="E27" s="198">
        <v>863</v>
      </c>
      <c r="F27" s="199" t="s">
        <v>325</v>
      </c>
      <c r="G27" s="199" t="s">
        <v>24</v>
      </c>
      <c r="H27" s="143" t="s">
        <v>261</v>
      </c>
      <c r="I27" s="143" t="s">
        <v>527</v>
      </c>
      <c r="J27" s="199" t="s">
        <v>172</v>
      </c>
      <c r="K27" s="254">
        <f>K28</f>
        <v>281.069</v>
      </c>
    </row>
    <row r="28" spans="1:11" s="162" customFormat="1" ht="15" customHeight="1" hidden="1">
      <c r="A28" s="183"/>
      <c r="B28" s="197" t="s">
        <v>237</v>
      </c>
      <c r="C28" s="157">
        <v>63</v>
      </c>
      <c r="D28" s="157">
        <v>0</v>
      </c>
      <c r="E28" s="198">
        <v>863</v>
      </c>
      <c r="F28" s="199" t="s">
        <v>325</v>
      </c>
      <c r="G28" s="199" t="s">
        <v>24</v>
      </c>
      <c r="H28" s="143" t="s">
        <v>261</v>
      </c>
      <c r="I28" s="143" t="s">
        <v>527</v>
      </c>
      <c r="J28" s="199" t="s">
        <v>174</v>
      </c>
      <c r="K28" s="254">
        <f>K29</f>
        <v>281.069</v>
      </c>
    </row>
    <row r="29" spans="1:11" s="162" customFormat="1" ht="15" customHeight="1" hidden="1">
      <c r="A29" s="183"/>
      <c r="B29" s="197" t="s">
        <v>470</v>
      </c>
      <c r="C29" s="157">
        <v>63</v>
      </c>
      <c r="D29" s="157">
        <v>0</v>
      </c>
      <c r="E29" s="198">
        <v>863</v>
      </c>
      <c r="F29" s="199" t="s">
        <v>325</v>
      </c>
      <c r="G29" s="199" t="s">
        <v>24</v>
      </c>
      <c r="H29" s="143" t="s">
        <v>261</v>
      </c>
      <c r="I29" s="143" t="s">
        <v>491</v>
      </c>
      <c r="J29" s="199" t="s">
        <v>471</v>
      </c>
      <c r="K29" s="254">
        <v>281.069</v>
      </c>
    </row>
    <row r="30" spans="1:11" s="162" customFormat="1" ht="15.75" customHeight="1" hidden="1">
      <c r="A30" s="183"/>
      <c r="B30" s="200" t="s">
        <v>175</v>
      </c>
      <c r="C30" s="157">
        <v>63</v>
      </c>
      <c r="D30" s="157">
        <v>0</v>
      </c>
      <c r="E30" s="158">
        <v>863</v>
      </c>
      <c r="F30" s="150" t="s">
        <v>325</v>
      </c>
      <c r="G30" s="150" t="s">
        <v>24</v>
      </c>
      <c r="H30" s="143" t="s">
        <v>261</v>
      </c>
      <c r="I30" s="143" t="s">
        <v>527</v>
      </c>
      <c r="J30" s="150" t="s">
        <v>176</v>
      </c>
      <c r="K30" s="254">
        <f>K31</f>
        <v>10.234</v>
      </c>
    </row>
    <row r="31" spans="1:11" s="162" customFormat="1" ht="15.75" customHeight="1" hidden="1">
      <c r="A31" s="183"/>
      <c r="B31" s="200" t="s">
        <v>529</v>
      </c>
      <c r="C31" s="157">
        <v>63</v>
      </c>
      <c r="D31" s="157">
        <v>0</v>
      </c>
      <c r="E31" s="158">
        <v>863</v>
      </c>
      <c r="F31" s="150" t="s">
        <v>325</v>
      </c>
      <c r="G31" s="150" t="s">
        <v>24</v>
      </c>
      <c r="H31" s="143" t="s">
        <v>261</v>
      </c>
      <c r="I31" s="143" t="s">
        <v>527</v>
      </c>
      <c r="J31" s="150" t="s">
        <v>528</v>
      </c>
      <c r="K31" s="254">
        <f>K32+K33+K34</f>
        <v>10.234</v>
      </c>
    </row>
    <row r="32" spans="1:11" s="162" customFormat="1" ht="15.75" customHeight="1" hidden="1">
      <c r="A32" s="183"/>
      <c r="B32" s="200" t="s">
        <v>216</v>
      </c>
      <c r="C32" s="157">
        <v>63</v>
      </c>
      <c r="D32" s="157">
        <v>0</v>
      </c>
      <c r="E32" s="158">
        <v>863</v>
      </c>
      <c r="F32" s="150" t="s">
        <v>325</v>
      </c>
      <c r="G32" s="150" t="s">
        <v>24</v>
      </c>
      <c r="H32" s="143" t="s">
        <v>262</v>
      </c>
      <c r="I32" s="143" t="s">
        <v>527</v>
      </c>
      <c r="J32" s="150" t="s">
        <v>177</v>
      </c>
      <c r="K32" s="254">
        <v>1.12</v>
      </c>
    </row>
    <row r="33" spans="1:11" s="162" customFormat="1" ht="15.75" customHeight="1" hidden="1">
      <c r="A33" s="183"/>
      <c r="B33" s="200" t="s">
        <v>255</v>
      </c>
      <c r="C33" s="157">
        <v>63</v>
      </c>
      <c r="D33" s="157">
        <v>0</v>
      </c>
      <c r="E33" s="158">
        <v>863</v>
      </c>
      <c r="F33" s="150" t="s">
        <v>325</v>
      </c>
      <c r="G33" s="150" t="s">
        <v>24</v>
      </c>
      <c r="H33" s="143" t="s">
        <v>261</v>
      </c>
      <c r="I33" s="143" t="s">
        <v>527</v>
      </c>
      <c r="J33" s="150" t="s">
        <v>179</v>
      </c>
      <c r="K33" s="254">
        <v>4.758</v>
      </c>
    </row>
    <row r="34" spans="1:11" s="162" customFormat="1" ht="15.75" customHeight="1" hidden="1">
      <c r="A34" s="183"/>
      <c r="B34" s="200" t="s">
        <v>473</v>
      </c>
      <c r="C34" s="157">
        <v>63</v>
      </c>
      <c r="D34" s="157">
        <v>0</v>
      </c>
      <c r="E34" s="158">
        <v>863</v>
      </c>
      <c r="F34" s="150" t="s">
        <v>325</v>
      </c>
      <c r="G34" s="150" t="s">
        <v>24</v>
      </c>
      <c r="H34" s="143" t="s">
        <v>261</v>
      </c>
      <c r="I34" s="143" t="s">
        <v>527</v>
      </c>
      <c r="J34" s="150" t="s">
        <v>472</v>
      </c>
      <c r="K34" s="254">
        <v>4.356</v>
      </c>
    </row>
    <row r="35" spans="1:11" s="163" customFormat="1" ht="26.25" customHeight="1">
      <c r="A35" s="201" t="s">
        <v>263</v>
      </c>
      <c r="B35" s="201" t="s">
        <v>263</v>
      </c>
      <c r="C35" s="179">
        <v>63</v>
      </c>
      <c r="D35" s="179">
        <v>0</v>
      </c>
      <c r="E35" s="195">
        <v>863</v>
      </c>
      <c r="F35" s="144" t="s">
        <v>325</v>
      </c>
      <c r="G35" s="144" t="s">
        <v>42</v>
      </c>
      <c r="H35" s="144"/>
      <c r="I35" s="144"/>
      <c r="J35" s="144"/>
      <c r="K35" s="253">
        <f>K38</f>
        <v>3</v>
      </c>
    </row>
    <row r="36" spans="1:11" s="163" customFormat="1" ht="26.25" customHeight="1" hidden="1">
      <c r="A36" s="147" t="s">
        <v>264</v>
      </c>
      <c r="B36" s="223" t="s">
        <v>531</v>
      </c>
      <c r="C36" s="157">
        <v>63</v>
      </c>
      <c r="D36" s="157">
        <v>0</v>
      </c>
      <c r="E36" s="158">
        <v>863</v>
      </c>
      <c r="F36" s="150" t="s">
        <v>325</v>
      </c>
      <c r="G36" s="150" t="s">
        <v>42</v>
      </c>
      <c r="H36" s="150" t="s">
        <v>257</v>
      </c>
      <c r="I36" s="151" t="s">
        <v>530</v>
      </c>
      <c r="J36" s="150"/>
      <c r="K36" s="254">
        <f>K37</f>
        <v>3</v>
      </c>
    </row>
    <row r="37" spans="1:11" s="163" customFormat="1" ht="15.75" customHeight="1" hidden="1">
      <c r="A37" s="200" t="s">
        <v>73</v>
      </c>
      <c r="B37" s="200" t="s">
        <v>73</v>
      </c>
      <c r="C37" s="157">
        <v>63</v>
      </c>
      <c r="D37" s="157">
        <v>0</v>
      </c>
      <c r="E37" s="158">
        <v>863</v>
      </c>
      <c r="F37" s="150" t="s">
        <v>325</v>
      </c>
      <c r="G37" s="150" t="s">
        <v>42</v>
      </c>
      <c r="H37" s="150"/>
      <c r="I37" s="150" t="s">
        <v>141</v>
      </c>
      <c r="J37" s="150"/>
      <c r="K37" s="254">
        <f>K38</f>
        <v>3</v>
      </c>
    </row>
    <row r="38" spans="1:11" s="162" customFormat="1" ht="29.25" customHeight="1" hidden="1">
      <c r="A38" s="200" t="s">
        <v>186</v>
      </c>
      <c r="B38" s="200" t="s">
        <v>186</v>
      </c>
      <c r="C38" s="157">
        <v>63</v>
      </c>
      <c r="D38" s="157">
        <v>0</v>
      </c>
      <c r="E38" s="202">
        <v>863</v>
      </c>
      <c r="F38" s="152" t="s">
        <v>325</v>
      </c>
      <c r="G38" s="152" t="s">
        <v>42</v>
      </c>
      <c r="H38" s="152"/>
      <c r="I38" s="152" t="s">
        <v>188</v>
      </c>
      <c r="J38" s="152"/>
      <c r="K38" s="256">
        <f>K39</f>
        <v>3</v>
      </c>
    </row>
    <row r="39" spans="1:11" s="162" customFormat="1" ht="14.25" customHeight="1" hidden="1">
      <c r="A39" s="183"/>
      <c r="B39" s="184" t="s">
        <v>73</v>
      </c>
      <c r="C39" s="157">
        <v>63</v>
      </c>
      <c r="D39" s="157">
        <v>0</v>
      </c>
      <c r="E39" s="158">
        <v>863</v>
      </c>
      <c r="F39" s="150" t="s">
        <v>325</v>
      </c>
      <c r="G39" s="152" t="s">
        <v>42</v>
      </c>
      <c r="H39" s="150" t="s">
        <v>257</v>
      </c>
      <c r="I39" s="151" t="s">
        <v>530</v>
      </c>
      <c r="J39" s="150" t="s">
        <v>121</v>
      </c>
      <c r="K39" s="254">
        <f>K40+K41</f>
        <v>3</v>
      </c>
    </row>
    <row r="40" spans="1:11" s="162" customFormat="1" ht="16.5" customHeight="1" hidden="1">
      <c r="A40" s="183"/>
      <c r="B40" s="156" t="s">
        <v>186</v>
      </c>
      <c r="C40" s="157">
        <v>63</v>
      </c>
      <c r="D40" s="157">
        <v>0</v>
      </c>
      <c r="E40" s="158">
        <v>863</v>
      </c>
      <c r="F40" s="150" t="s">
        <v>325</v>
      </c>
      <c r="G40" s="152" t="s">
        <v>42</v>
      </c>
      <c r="H40" s="150" t="s">
        <v>257</v>
      </c>
      <c r="I40" s="151" t="s">
        <v>530</v>
      </c>
      <c r="J40" s="150" t="s">
        <v>187</v>
      </c>
      <c r="K40" s="254">
        <v>0</v>
      </c>
    </row>
    <row r="41" spans="1:11" s="162" customFormat="1" ht="16.5" customHeight="1" hidden="1">
      <c r="A41" s="183"/>
      <c r="B41" s="156" t="s">
        <v>118</v>
      </c>
      <c r="C41" s="157">
        <v>63</v>
      </c>
      <c r="D41" s="157">
        <v>0</v>
      </c>
      <c r="E41" s="158">
        <v>863</v>
      </c>
      <c r="F41" s="150" t="s">
        <v>325</v>
      </c>
      <c r="G41" s="152" t="s">
        <v>42</v>
      </c>
      <c r="H41" s="150" t="s">
        <v>257</v>
      </c>
      <c r="I41" s="151" t="s">
        <v>530</v>
      </c>
      <c r="J41" s="150" t="s">
        <v>185</v>
      </c>
      <c r="K41" s="254">
        <v>3</v>
      </c>
    </row>
    <row r="42" spans="1:11" s="162" customFormat="1" ht="15.75" customHeight="1" hidden="1">
      <c r="A42" s="201" t="s">
        <v>266</v>
      </c>
      <c r="B42" s="201" t="s">
        <v>266</v>
      </c>
      <c r="C42" s="179">
        <v>70</v>
      </c>
      <c r="D42" s="179">
        <v>0</v>
      </c>
      <c r="E42" s="203">
        <v>863</v>
      </c>
      <c r="F42" s="153" t="s">
        <v>325</v>
      </c>
      <c r="G42" s="153" t="s">
        <v>27</v>
      </c>
      <c r="H42" s="153"/>
      <c r="I42" s="153"/>
      <c r="J42" s="150"/>
      <c r="K42" s="253">
        <f>K43</f>
        <v>0</v>
      </c>
    </row>
    <row r="43" spans="1:11" s="162" customFormat="1" ht="15.75" customHeight="1" hidden="1">
      <c r="A43" s="200" t="s">
        <v>267</v>
      </c>
      <c r="B43" s="200" t="s">
        <v>267</v>
      </c>
      <c r="C43" s="157">
        <v>70</v>
      </c>
      <c r="D43" s="157">
        <v>0</v>
      </c>
      <c r="E43" s="202">
        <v>863</v>
      </c>
      <c r="F43" s="154" t="s">
        <v>325</v>
      </c>
      <c r="G43" s="154" t="s">
        <v>27</v>
      </c>
      <c r="H43" s="154" t="s">
        <v>262</v>
      </c>
      <c r="I43" s="237" t="s">
        <v>240</v>
      </c>
      <c r="J43" s="150"/>
      <c r="K43" s="254">
        <f>K44</f>
        <v>0</v>
      </c>
    </row>
    <row r="44" spans="1:11" s="162" customFormat="1" ht="15.75" customHeight="1" hidden="1">
      <c r="A44" s="307" t="s">
        <v>268</v>
      </c>
      <c r="B44" s="307"/>
      <c r="C44" s="157">
        <v>63</v>
      </c>
      <c r="D44" s="157">
        <v>0</v>
      </c>
      <c r="E44" s="202">
        <v>863</v>
      </c>
      <c r="F44" s="154" t="s">
        <v>325</v>
      </c>
      <c r="G44" s="154" t="s">
        <v>27</v>
      </c>
      <c r="H44" s="154" t="s">
        <v>262</v>
      </c>
      <c r="I44" s="154" t="s">
        <v>241</v>
      </c>
      <c r="J44" s="150"/>
      <c r="K44" s="254">
        <f>K46</f>
        <v>0</v>
      </c>
    </row>
    <row r="45" spans="1:11" s="162" customFormat="1" ht="15.75" customHeight="1" hidden="1">
      <c r="A45" s="183"/>
      <c r="B45" s="200" t="s">
        <v>175</v>
      </c>
      <c r="C45" s="157">
        <v>70</v>
      </c>
      <c r="D45" s="157">
        <v>0</v>
      </c>
      <c r="E45" s="202">
        <v>863</v>
      </c>
      <c r="F45" s="154" t="s">
        <v>325</v>
      </c>
      <c r="G45" s="154" t="s">
        <v>27</v>
      </c>
      <c r="H45" s="154" t="s">
        <v>262</v>
      </c>
      <c r="I45" s="237" t="s">
        <v>240</v>
      </c>
      <c r="J45" s="199" t="s">
        <v>176</v>
      </c>
      <c r="K45" s="254">
        <f>K46</f>
        <v>0</v>
      </c>
    </row>
    <row r="46" spans="1:11" s="162" customFormat="1" ht="15.75" customHeight="1" hidden="1">
      <c r="A46" s="183"/>
      <c r="B46" s="200" t="s">
        <v>269</v>
      </c>
      <c r="C46" s="157">
        <v>70</v>
      </c>
      <c r="D46" s="157">
        <v>0</v>
      </c>
      <c r="E46" s="202">
        <v>863</v>
      </c>
      <c r="F46" s="154" t="s">
        <v>325</v>
      </c>
      <c r="G46" s="154" t="s">
        <v>27</v>
      </c>
      <c r="H46" s="154" t="s">
        <v>262</v>
      </c>
      <c r="I46" s="237" t="s">
        <v>240</v>
      </c>
      <c r="J46" s="199" t="s">
        <v>270</v>
      </c>
      <c r="K46" s="254">
        <v>0</v>
      </c>
    </row>
    <row r="47" spans="1:11" s="163" customFormat="1" ht="15.75" customHeight="1" hidden="1">
      <c r="A47" s="308" t="s">
        <v>28</v>
      </c>
      <c r="B47" s="308"/>
      <c r="C47" s="179">
        <v>63</v>
      </c>
      <c r="D47" s="179">
        <v>0</v>
      </c>
      <c r="E47" s="203">
        <v>863</v>
      </c>
      <c r="F47" s="144" t="s">
        <v>325</v>
      </c>
      <c r="G47" s="144" t="s">
        <v>37</v>
      </c>
      <c r="H47" s="144"/>
      <c r="I47" s="144"/>
      <c r="J47" s="144"/>
      <c r="K47" s="253">
        <f>K48</f>
        <v>0</v>
      </c>
    </row>
    <row r="48" spans="1:11" s="162" customFormat="1" ht="15.75" customHeight="1" hidden="1">
      <c r="A48" s="304" t="s">
        <v>28</v>
      </c>
      <c r="B48" s="304"/>
      <c r="C48" s="157">
        <v>63</v>
      </c>
      <c r="D48" s="157">
        <v>0</v>
      </c>
      <c r="E48" s="202">
        <v>863</v>
      </c>
      <c r="F48" s="150" t="s">
        <v>325</v>
      </c>
      <c r="G48" s="150" t="s">
        <v>37</v>
      </c>
      <c r="H48" s="150" t="s">
        <v>271</v>
      </c>
      <c r="I48" s="237" t="s">
        <v>242</v>
      </c>
      <c r="J48" s="150"/>
      <c r="K48" s="254">
        <f>K49</f>
        <v>0</v>
      </c>
    </row>
    <row r="49" spans="1:11" s="162" customFormat="1" ht="15.75" customHeight="1" hidden="1">
      <c r="A49" s="307" t="s">
        <v>181</v>
      </c>
      <c r="B49" s="307"/>
      <c r="C49" s="157">
        <v>63</v>
      </c>
      <c r="D49" s="157">
        <v>0</v>
      </c>
      <c r="E49" s="202">
        <v>863</v>
      </c>
      <c r="F49" s="150" t="s">
        <v>325</v>
      </c>
      <c r="G49" s="150" t="s">
        <v>37</v>
      </c>
      <c r="H49" s="150" t="s">
        <v>271</v>
      </c>
      <c r="I49" s="237" t="s">
        <v>492</v>
      </c>
      <c r="J49" s="150"/>
      <c r="K49" s="254">
        <f>K50</f>
        <v>0</v>
      </c>
    </row>
    <row r="50" spans="1:11" s="162" customFormat="1" ht="12.75" hidden="1">
      <c r="A50" s="183"/>
      <c r="B50" s="156" t="s">
        <v>175</v>
      </c>
      <c r="C50" s="157">
        <v>63</v>
      </c>
      <c r="D50" s="157">
        <v>0</v>
      </c>
      <c r="E50" s="202">
        <v>863</v>
      </c>
      <c r="F50" s="150" t="s">
        <v>325</v>
      </c>
      <c r="G50" s="150" t="s">
        <v>37</v>
      </c>
      <c r="H50" s="150" t="s">
        <v>271</v>
      </c>
      <c r="I50" s="237" t="s">
        <v>492</v>
      </c>
      <c r="J50" s="150" t="s">
        <v>176</v>
      </c>
      <c r="K50" s="254">
        <f>K51</f>
        <v>0</v>
      </c>
    </row>
    <row r="51" spans="1:11" s="162" customFormat="1" ht="15.75" customHeight="1" hidden="1">
      <c r="A51" s="183"/>
      <c r="B51" s="184" t="s">
        <v>182</v>
      </c>
      <c r="C51" s="157">
        <v>63</v>
      </c>
      <c r="D51" s="157">
        <v>0</v>
      </c>
      <c r="E51" s="202">
        <v>863</v>
      </c>
      <c r="F51" s="150" t="s">
        <v>325</v>
      </c>
      <c r="G51" s="150" t="s">
        <v>37</v>
      </c>
      <c r="H51" s="150" t="s">
        <v>271</v>
      </c>
      <c r="I51" s="237" t="s">
        <v>492</v>
      </c>
      <c r="J51" s="150" t="s">
        <v>183</v>
      </c>
      <c r="K51" s="254">
        <v>0</v>
      </c>
    </row>
    <row r="52" spans="1:11" s="163" customFormat="1" ht="15.75" customHeight="1">
      <c r="A52" s="308" t="s">
        <v>29</v>
      </c>
      <c r="B52" s="308"/>
      <c r="C52" s="179">
        <v>63</v>
      </c>
      <c r="D52" s="179">
        <v>0</v>
      </c>
      <c r="E52" s="203">
        <v>863</v>
      </c>
      <c r="F52" s="144" t="s">
        <v>325</v>
      </c>
      <c r="G52" s="144" t="s">
        <v>137</v>
      </c>
      <c r="H52" s="144"/>
      <c r="I52" s="144"/>
      <c r="J52" s="144"/>
      <c r="K52" s="253">
        <f>K53+K58+K69</f>
        <v>0.5</v>
      </c>
    </row>
    <row r="53" spans="1:11" s="162" customFormat="1" ht="26.25" customHeight="1" hidden="1">
      <c r="A53" s="304" t="s">
        <v>30</v>
      </c>
      <c r="B53" s="304"/>
      <c r="C53" s="157">
        <v>63</v>
      </c>
      <c r="D53" s="157">
        <v>0</v>
      </c>
      <c r="E53" s="202">
        <v>863</v>
      </c>
      <c r="F53" s="150" t="s">
        <v>325</v>
      </c>
      <c r="G53" s="150" t="s">
        <v>137</v>
      </c>
      <c r="H53" s="150"/>
      <c r="I53" s="150" t="s">
        <v>31</v>
      </c>
      <c r="J53" s="150"/>
      <c r="K53" s="254">
        <f>K54</f>
        <v>0</v>
      </c>
    </row>
    <row r="54" spans="1:11" s="162" customFormat="1" ht="26.25" customHeight="1" hidden="1">
      <c r="A54" s="304" t="s">
        <v>32</v>
      </c>
      <c r="B54" s="304"/>
      <c r="C54" s="157">
        <v>63</v>
      </c>
      <c r="D54" s="157">
        <v>0</v>
      </c>
      <c r="E54" s="202">
        <v>863</v>
      </c>
      <c r="F54" s="150" t="s">
        <v>26</v>
      </c>
      <c r="G54" s="150" t="s">
        <v>137</v>
      </c>
      <c r="H54" s="150"/>
      <c r="I54" s="150" t="s">
        <v>126</v>
      </c>
      <c r="J54" s="150"/>
      <c r="K54" s="254">
        <f>K55</f>
        <v>0</v>
      </c>
    </row>
    <row r="55" spans="1:11" s="162" customFormat="1" ht="15" customHeight="1" hidden="1">
      <c r="A55" s="183"/>
      <c r="B55" s="184" t="s">
        <v>171</v>
      </c>
      <c r="C55" s="157">
        <v>63</v>
      </c>
      <c r="D55" s="157">
        <v>0</v>
      </c>
      <c r="E55" s="202">
        <v>863</v>
      </c>
      <c r="F55" s="150" t="s">
        <v>325</v>
      </c>
      <c r="G55" s="150" t="s">
        <v>137</v>
      </c>
      <c r="H55" s="150"/>
      <c r="I55" s="150" t="s">
        <v>126</v>
      </c>
      <c r="J55" s="150" t="s">
        <v>172</v>
      </c>
      <c r="K55" s="254">
        <f>K56</f>
        <v>0</v>
      </c>
    </row>
    <row r="56" spans="1:11" s="162" customFormat="1" ht="15" customHeight="1" hidden="1">
      <c r="A56" s="183"/>
      <c r="B56" s="156" t="s">
        <v>173</v>
      </c>
      <c r="C56" s="157">
        <v>63</v>
      </c>
      <c r="D56" s="157">
        <v>0</v>
      </c>
      <c r="E56" s="202">
        <v>863</v>
      </c>
      <c r="F56" s="150" t="s">
        <v>325</v>
      </c>
      <c r="G56" s="150" t="s">
        <v>137</v>
      </c>
      <c r="H56" s="150"/>
      <c r="I56" s="150" t="s">
        <v>126</v>
      </c>
      <c r="J56" s="150" t="s">
        <v>174</v>
      </c>
      <c r="K56" s="254"/>
    </row>
    <row r="57" spans="1:11" s="162" customFormat="1" ht="15" customHeight="1" hidden="1">
      <c r="A57" s="183"/>
      <c r="B57" s="156"/>
      <c r="C57" s="157">
        <v>63</v>
      </c>
      <c r="D57" s="157">
        <v>0</v>
      </c>
      <c r="E57" s="202"/>
      <c r="F57" s="150"/>
      <c r="G57" s="150"/>
      <c r="H57" s="150"/>
      <c r="I57" s="150"/>
      <c r="J57" s="150"/>
      <c r="K57" s="254"/>
    </row>
    <row r="58" spans="1:11" s="164" customFormat="1" ht="15.75" customHeight="1" hidden="1">
      <c r="A58" s="304" t="s">
        <v>73</v>
      </c>
      <c r="B58" s="304"/>
      <c r="C58" s="157">
        <v>63</v>
      </c>
      <c r="D58" s="157">
        <v>0</v>
      </c>
      <c r="E58" s="202">
        <v>863</v>
      </c>
      <c r="F58" s="150" t="s">
        <v>325</v>
      </c>
      <c r="G58" s="150" t="s">
        <v>137</v>
      </c>
      <c r="H58" s="150"/>
      <c r="I58" s="150" t="s">
        <v>139</v>
      </c>
      <c r="J58" s="204"/>
      <c r="K58" s="254">
        <f>K59</f>
        <v>0.5</v>
      </c>
    </row>
    <row r="59" spans="1:11" s="162" customFormat="1" ht="27" customHeight="1" hidden="1">
      <c r="A59" s="307" t="s">
        <v>533</v>
      </c>
      <c r="B59" s="307"/>
      <c r="C59" s="157">
        <v>63</v>
      </c>
      <c r="D59" s="157">
        <v>0</v>
      </c>
      <c r="E59" s="202">
        <v>863</v>
      </c>
      <c r="F59" s="152" t="s">
        <v>325</v>
      </c>
      <c r="G59" s="152" t="s">
        <v>137</v>
      </c>
      <c r="H59" s="150" t="s">
        <v>257</v>
      </c>
      <c r="I59" s="143" t="s">
        <v>532</v>
      </c>
      <c r="J59" s="205"/>
      <c r="K59" s="254">
        <f>K65</f>
        <v>0.5</v>
      </c>
    </row>
    <row r="60" spans="1:11" s="162" customFormat="1" ht="16.5" customHeight="1" hidden="1">
      <c r="A60" s="304" t="s">
        <v>272</v>
      </c>
      <c r="B60" s="304"/>
      <c r="C60" s="157">
        <v>63</v>
      </c>
      <c r="D60" s="157">
        <v>0</v>
      </c>
      <c r="E60" s="202">
        <v>863</v>
      </c>
      <c r="F60" s="152" t="s">
        <v>325</v>
      </c>
      <c r="G60" s="152" t="s">
        <v>137</v>
      </c>
      <c r="H60" s="150" t="s">
        <v>257</v>
      </c>
      <c r="I60" s="152" t="s">
        <v>243</v>
      </c>
      <c r="J60" s="152"/>
      <c r="K60" s="254">
        <f>K61+K63</f>
        <v>0</v>
      </c>
    </row>
    <row r="61" spans="1:11" s="162" customFormat="1" ht="27" customHeight="1" hidden="1">
      <c r="A61" s="156"/>
      <c r="B61" s="156" t="s">
        <v>180</v>
      </c>
      <c r="C61" s="157">
        <v>63</v>
      </c>
      <c r="D61" s="157">
        <v>0</v>
      </c>
      <c r="E61" s="203">
        <v>863</v>
      </c>
      <c r="F61" s="150" t="s">
        <v>26</v>
      </c>
      <c r="G61" s="150" t="s">
        <v>137</v>
      </c>
      <c r="H61" s="150" t="s">
        <v>257</v>
      </c>
      <c r="I61" s="152" t="s">
        <v>243</v>
      </c>
      <c r="J61" s="150" t="s">
        <v>168</v>
      </c>
      <c r="K61" s="254">
        <f>K62</f>
        <v>0</v>
      </c>
    </row>
    <row r="62" spans="1:11" s="162" customFormat="1" ht="15.75" customHeight="1" hidden="1">
      <c r="A62" s="183"/>
      <c r="B62" s="184" t="s">
        <v>169</v>
      </c>
      <c r="C62" s="157">
        <v>63</v>
      </c>
      <c r="D62" s="157">
        <v>0</v>
      </c>
      <c r="E62" s="202">
        <v>863</v>
      </c>
      <c r="F62" s="150" t="s">
        <v>325</v>
      </c>
      <c r="G62" s="150" t="s">
        <v>137</v>
      </c>
      <c r="H62" s="150" t="s">
        <v>257</v>
      </c>
      <c r="I62" s="152" t="s">
        <v>243</v>
      </c>
      <c r="J62" s="150" t="s">
        <v>170</v>
      </c>
      <c r="K62" s="254"/>
    </row>
    <row r="63" spans="1:11" s="162" customFormat="1" ht="15.75" customHeight="1" hidden="1">
      <c r="A63" s="183"/>
      <c r="B63" s="184" t="s">
        <v>171</v>
      </c>
      <c r="C63" s="157">
        <v>63</v>
      </c>
      <c r="D63" s="157">
        <v>0</v>
      </c>
      <c r="E63" s="202">
        <v>863</v>
      </c>
      <c r="F63" s="150" t="s">
        <v>325</v>
      </c>
      <c r="G63" s="150" t="s">
        <v>137</v>
      </c>
      <c r="H63" s="150" t="s">
        <v>257</v>
      </c>
      <c r="I63" s="152" t="s">
        <v>243</v>
      </c>
      <c r="J63" s="150" t="s">
        <v>172</v>
      </c>
      <c r="K63" s="254">
        <f>K64</f>
        <v>0</v>
      </c>
    </row>
    <row r="64" spans="1:11" s="162" customFormat="1" ht="15.75" customHeight="1" hidden="1">
      <c r="A64" s="183"/>
      <c r="B64" s="156" t="s">
        <v>173</v>
      </c>
      <c r="C64" s="157">
        <v>63</v>
      </c>
      <c r="D64" s="157">
        <v>0</v>
      </c>
      <c r="E64" s="202">
        <v>863</v>
      </c>
      <c r="F64" s="150" t="s">
        <v>325</v>
      </c>
      <c r="G64" s="150" t="s">
        <v>137</v>
      </c>
      <c r="H64" s="150" t="s">
        <v>257</v>
      </c>
      <c r="I64" s="152" t="s">
        <v>243</v>
      </c>
      <c r="J64" s="150" t="s">
        <v>174</v>
      </c>
      <c r="K64" s="254"/>
    </row>
    <row r="65" spans="1:11" s="165" customFormat="1" ht="27.75" customHeight="1" hidden="1">
      <c r="A65" s="307" t="s">
        <v>142</v>
      </c>
      <c r="B65" s="307"/>
      <c r="C65" s="157">
        <v>63</v>
      </c>
      <c r="D65" s="157">
        <v>0</v>
      </c>
      <c r="E65" s="202">
        <v>863</v>
      </c>
      <c r="F65" s="152" t="s">
        <v>325</v>
      </c>
      <c r="G65" s="152" t="s">
        <v>137</v>
      </c>
      <c r="H65" s="150" t="s">
        <v>257</v>
      </c>
      <c r="I65" s="152" t="s">
        <v>184</v>
      </c>
      <c r="J65" s="152"/>
      <c r="K65" s="256">
        <f>K66</f>
        <v>0.5</v>
      </c>
    </row>
    <row r="66" spans="1:11" s="162" customFormat="1" ht="16.5" customHeight="1" hidden="1">
      <c r="A66" s="183"/>
      <c r="B66" s="184" t="s">
        <v>73</v>
      </c>
      <c r="C66" s="157">
        <v>63</v>
      </c>
      <c r="D66" s="157">
        <v>0</v>
      </c>
      <c r="E66" s="202">
        <v>863</v>
      </c>
      <c r="F66" s="150" t="s">
        <v>325</v>
      </c>
      <c r="G66" s="152" t="s">
        <v>137</v>
      </c>
      <c r="H66" s="150" t="s">
        <v>257</v>
      </c>
      <c r="I66" s="143" t="s">
        <v>532</v>
      </c>
      <c r="J66" s="150" t="s">
        <v>121</v>
      </c>
      <c r="K66" s="254">
        <f>K67+K68</f>
        <v>0.5</v>
      </c>
    </row>
    <row r="67" spans="1:11" s="162" customFormat="1" ht="15.75" customHeight="1" hidden="1">
      <c r="A67" s="183"/>
      <c r="B67" s="156" t="s">
        <v>186</v>
      </c>
      <c r="C67" s="157">
        <v>63</v>
      </c>
      <c r="D67" s="157">
        <v>0</v>
      </c>
      <c r="E67" s="202">
        <v>863</v>
      </c>
      <c r="F67" s="150" t="s">
        <v>325</v>
      </c>
      <c r="G67" s="152" t="s">
        <v>137</v>
      </c>
      <c r="H67" s="150" t="s">
        <v>257</v>
      </c>
      <c r="I67" s="143" t="s">
        <v>532</v>
      </c>
      <c r="J67" s="150" t="s">
        <v>187</v>
      </c>
      <c r="K67" s="254">
        <v>0</v>
      </c>
    </row>
    <row r="68" spans="1:11" s="162" customFormat="1" ht="15.75" customHeight="1" hidden="1">
      <c r="A68" s="183"/>
      <c r="B68" s="156" t="s">
        <v>118</v>
      </c>
      <c r="C68" s="157">
        <v>63</v>
      </c>
      <c r="D68" s="157">
        <v>0</v>
      </c>
      <c r="E68" s="158">
        <v>863</v>
      </c>
      <c r="F68" s="150" t="s">
        <v>325</v>
      </c>
      <c r="G68" s="152" t="s">
        <v>137</v>
      </c>
      <c r="H68" s="150" t="s">
        <v>257</v>
      </c>
      <c r="I68" s="143" t="s">
        <v>532</v>
      </c>
      <c r="J68" s="150" t="s">
        <v>185</v>
      </c>
      <c r="K68" s="254">
        <v>0.5</v>
      </c>
    </row>
    <row r="69" spans="1:11" s="162" customFormat="1" ht="15.75" customHeight="1" hidden="1">
      <c r="A69" s="183"/>
      <c r="B69" s="156" t="s">
        <v>493</v>
      </c>
      <c r="C69" s="157"/>
      <c r="D69" s="157"/>
      <c r="E69" s="158">
        <v>863</v>
      </c>
      <c r="F69" s="150" t="s">
        <v>325</v>
      </c>
      <c r="G69" s="152" t="s">
        <v>137</v>
      </c>
      <c r="H69" s="150"/>
      <c r="I69" s="143" t="s">
        <v>494</v>
      </c>
      <c r="J69" s="150"/>
      <c r="K69" s="254">
        <f>K70</f>
        <v>0</v>
      </c>
    </row>
    <row r="70" spans="1:11" s="162" customFormat="1" ht="15.75" customHeight="1" hidden="1">
      <c r="A70" s="183"/>
      <c r="B70" s="238" t="s">
        <v>236</v>
      </c>
      <c r="C70" s="157"/>
      <c r="D70" s="157"/>
      <c r="E70" s="239">
        <v>863</v>
      </c>
      <c r="F70" s="240" t="s">
        <v>325</v>
      </c>
      <c r="G70" s="152" t="s">
        <v>137</v>
      </c>
      <c r="H70" s="237" t="s">
        <v>261</v>
      </c>
      <c r="I70" s="143" t="s">
        <v>494</v>
      </c>
      <c r="J70" s="240" t="s">
        <v>172</v>
      </c>
      <c r="K70" s="254">
        <f>K71</f>
        <v>0</v>
      </c>
    </row>
    <row r="71" spans="1:11" s="162" customFormat="1" ht="15.75" customHeight="1" hidden="1">
      <c r="A71" s="183"/>
      <c r="B71" s="197" t="s">
        <v>237</v>
      </c>
      <c r="C71" s="157"/>
      <c r="D71" s="157"/>
      <c r="E71" s="239">
        <v>863</v>
      </c>
      <c r="F71" s="240" t="s">
        <v>325</v>
      </c>
      <c r="G71" s="152" t="s">
        <v>137</v>
      </c>
      <c r="H71" s="143" t="s">
        <v>261</v>
      </c>
      <c r="I71" s="143" t="s">
        <v>494</v>
      </c>
      <c r="J71" s="240" t="s">
        <v>174</v>
      </c>
      <c r="K71" s="254">
        <f>K72</f>
        <v>0</v>
      </c>
    </row>
    <row r="72" spans="1:11" s="162" customFormat="1" ht="15.75" customHeight="1" hidden="1">
      <c r="A72" s="183"/>
      <c r="B72" s="197" t="s">
        <v>470</v>
      </c>
      <c r="C72" s="157"/>
      <c r="D72" s="157"/>
      <c r="E72" s="239">
        <v>863</v>
      </c>
      <c r="F72" s="240" t="s">
        <v>325</v>
      </c>
      <c r="G72" s="152" t="s">
        <v>137</v>
      </c>
      <c r="H72" s="143" t="s">
        <v>261</v>
      </c>
      <c r="I72" s="143" t="s">
        <v>494</v>
      </c>
      <c r="J72" s="240" t="s">
        <v>471</v>
      </c>
      <c r="K72" s="254"/>
    </row>
    <row r="73" spans="1:11" s="161" customFormat="1" ht="14.25" customHeight="1">
      <c r="A73" s="206"/>
      <c r="B73" s="206" t="s">
        <v>364</v>
      </c>
      <c r="C73" s="179">
        <v>63</v>
      </c>
      <c r="D73" s="179">
        <v>0</v>
      </c>
      <c r="E73" s="207">
        <v>863</v>
      </c>
      <c r="F73" s="144" t="s">
        <v>326</v>
      </c>
      <c r="G73" s="144"/>
      <c r="H73" s="144"/>
      <c r="I73" s="144"/>
      <c r="J73" s="144"/>
      <c r="K73" s="253">
        <f aca="true" t="shared" si="0" ref="K73:K78">K74</f>
        <v>59.257</v>
      </c>
    </row>
    <row r="74" spans="1:11" s="121" customFormat="1" ht="14.25" customHeight="1">
      <c r="A74" s="206"/>
      <c r="B74" s="206" t="s">
        <v>365</v>
      </c>
      <c r="C74" s="179">
        <v>63</v>
      </c>
      <c r="D74" s="179">
        <v>0</v>
      </c>
      <c r="E74" s="207">
        <v>863</v>
      </c>
      <c r="F74" s="144" t="s">
        <v>326</v>
      </c>
      <c r="G74" s="144" t="s">
        <v>327</v>
      </c>
      <c r="H74" s="144"/>
      <c r="I74" s="144"/>
      <c r="J74" s="144"/>
      <c r="K74" s="253">
        <f t="shared" si="0"/>
        <v>59.257</v>
      </c>
    </row>
    <row r="75" spans="1:11" s="120" customFormat="1" ht="27" customHeight="1" hidden="1">
      <c r="A75" s="200" t="s">
        <v>273</v>
      </c>
      <c r="B75" s="235" t="s">
        <v>535</v>
      </c>
      <c r="C75" s="157">
        <v>63</v>
      </c>
      <c r="D75" s="157">
        <v>0</v>
      </c>
      <c r="E75" s="208">
        <v>863</v>
      </c>
      <c r="F75" s="150" t="s">
        <v>326</v>
      </c>
      <c r="G75" s="150" t="s">
        <v>327</v>
      </c>
      <c r="H75" s="150" t="s">
        <v>274</v>
      </c>
      <c r="I75" s="237" t="s">
        <v>534</v>
      </c>
      <c r="J75" s="150"/>
      <c r="K75" s="254">
        <f t="shared" si="0"/>
        <v>59.257</v>
      </c>
    </row>
    <row r="76" spans="1:11" s="162" customFormat="1" ht="28.5" customHeight="1" hidden="1">
      <c r="A76" s="304" t="s">
        <v>446</v>
      </c>
      <c r="B76" s="304"/>
      <c r="C76" s="157">
        <v>63</v>
      </c>
      <c r="D76" s="157">
        <v>0</v>
      </c>
      <c r="E76" s="208">
        <v>863</v>
      </c>
      <c r="F76" s="150" t="s">
        <v>326</v>
      </c>
      <c r="G76" s="150" t="s">
        <v>327</v>
      </c>
      <c r="H76" s="150" t="s">
        <v>274</v>
      </c>
      <c r="I76" s="150" t="s">
        <v>447</v>
      </c>
      <c r="J76" s="150"/>
      <c r="K76" s="257">
        <f t="shared" si="0"/>
        <v>59.257</v>
      </c>
    </row>
    <row r="77" spans="1:11" s="162" customFormat="1" ht="27.75" customHeight="1" hidden="1">
      <c r="A77" s="309" t="s">
        <v>446</v>
      </c>
      <c r="B77" s="309"/>
      <c r="C77" s="157">
        <v>63</v>
      </c>
      <c r="D77" s="157">
        <v>0</v>
      </c>
      <c r="E77" s="208">
        <v>863</v>
      </c>
      <c r="F77" s="150" t="s">
        <v>326</v>
      </c>
      <c r="G77" s="150" t="s">
        <v>327</v>
      </c>
      <c r="H77" s="150" t="s">
        <v>274</v>
      </c>
      <c r="I77" s="150" t="s">
        <v>189</v>
      </c>
      <c r="J77" s="150"/>
      <c r="K77" s="257">
        <f>K78+K82</f>
        <v>59.257</v>
      </c>
    </row>
    <row r="78" spans="1:11" s="162" customFormat="1" ht="38.25" customHeight="1" hidden="1">
      <c r="A78" s="145"/>
      <c r="B78" s="193" t="s">
        <v>234</v>
      </c>
      <c r="C78" s="157">
        <v>63</v>
      </c>
      <c r="D78" s="157">
        <v>0</v>
      </c>
      <c r="E78" s="208">
        <v>863</v>
      </c>
      <c r="F78" s="150" t="s">
        <v>326</v>
      </c>
      <c r="G78" s="150" t="s">
        <v>327</v>
      </c>
      <c r="H78" s="150" t="s">
        <v>274</v>
      </c>
      <c r="I78" s="237" t="s">
        <v>534</v>
      </c>
      <c r="J78" s="150" t="s">
        <v>168</v>
      </c>
      <c r="K78" s="254">
        <f t="shared" si="0"/>
        <v>52.318</v>
      </c>
    </row>
    <row r="79" spans="1:11" s="162" customFormat="1" ht="15" customHeight="1" hidden="1">
      <c r="A79" s="183"/>
      <c r="B79" s="193" t="s">
        <v>260</v>
      </c>
      <c r="C79" s="157">
        <v>63</v>
      </c>
      <c r="D79" s="157">
        <v>0</v>
      </c>
      <c r="E79" s="208">
        <v>863</v>
      </c>
      <c r="F79" s="150" t="s">
        <v>326</v>
      </c>
      <c r="G79" s="150" t="s">
        <v>327</v>
      </c>
      <c r="H79" s="150" t="s">
        <v>274</v>
      </c>
      <c r="I79" s="237" t="s">
        <v>534</v>
      </c>
      <c r="J79" s="150" t="s">
        <v>170</v>
      </c>
      <c r="K79" s="254">
        <f>K80+K81</f>
        <v>52.318</v>
      </c>
    </row>
    <row r="80" spans="1:11" s="162" customFormat="1" ht="15" customHeight="1" hidden="1">
      <c r="A80" s="183"/>
      <c r="B80" s="193" t="s">
        <v>275</v>
      </c>
      <c r="C80" s="157">
        <v>63</v>
      </c>
      <c r="D80" s="157">
        <v>0</v>
      </c>
      <c r="E80" s="208">
        <v>863</v>
      </c>
      <c r="F80" s="150" t="s">
        <v>326</v>
      </c>
      <c r="G80" s="150" t="s">
        <v>327</v>
      </c>
      <c r="H80" s="150" t="s">
        <v>274</v>
      </c>
      <c r="I80" s="237" t="s">
        <v>534</v>
      </c>
      <c r="J80" s="150" t="s">
        <v>276</v>
      </c>
      <c r="K80" s="254">
        <v>40.183</v>
      </c>
    </row>
    <row r="81" spans="1:11" s="162" customFormat="1" ht="24.75" customHeight="1" hidden="1">
      <c r="A81" s="183"/>
      <c r="B81" s="193" t="s">
        <v>490</v>
      </c>
      <c r="C81" s="157"/>
      <c r="D81" s="157"/>
      <c r="E81" s="208">
        <v>863</v>
      </c>
      <c r="F81" s="150" t="s">
        <v>326</v>
      </c>
      <c r="G81" s="150" t="s">
        <v>327</v>
      </c>
      <c r="H81" s="150" t="s">
        <v>274</v>
      </c>
      <c r="I81" s="237" t="s">
        <v>534</v>
      </c>
      <c r="J81" s="150" t="s">
        <v>489</v>
      </c>
      <c r="K81" s="254">
        <v>12.135</v>
      </c>
    </row>
    <row r="82" spans="1:11" s="162" customFormat="1" ht="15" customHeight="1" hidden="1">
      <c r="A82" s="183"/>
      <c r="B82" s="197" t="s">
        <v>236</v>
      </c>
      <c r="C82" s="157">
        <v>63</v>
      </c>
      <c r="D82" s="157">
        <v>0</v>
      </c>
      <c r="E82" s="202">
        <v>863</v>
      </c>
      <c r="F82" s="150" t="s">
        <v>326</v>
      </c>
      <c r="G82" s="150" t="s">
        <v>327</v>
      </c>
      <c r="H82" s="150" t="s">
        <v>274</v>
      </c>
      <c r="I82" s="237" t="s">
        <v>534</v>
      </c>
      <c r="J82" s="150" t="s">
        <v>172</v>
      </c>
      <c r="K82" s="254">
        <f>K83</f>
        <v>6.939</v>
      </c>
    </row>
    <row r="83" spans="1:11" s="162" customFormat="1" ht="15" customHeight="1" hidden="1">
      <c r="A83" s="183"/>
      <c r="B83" s="197" t="s">
        <v>237</v>
      </c>
      <c r="C83" s="157">
        <v>63</v>
      </c>
      <c r="D83" s="157">
        <v>0</v>
      </c>
      <c r="E83" s="202">
        <v>863</v>
      </c>
      <c r="F83" s="150" t="s">
        <v>326</v>
      </c>
      <c r="G83" s="150" t="s">
        <v>327</v>
      </c>
      <c r="H83" s="150" t="s">
        <v>274</v>
      </c>
      <c r="I83" s="237" t="s">
        <v>534</v>
      </c>
      <c r="J83" s="150" t="s">
        <v>174</v>
      </c>
      <c r="K83" s="254">
        <f>K84</f>
        <v>6.939</v>
      </c>
    </row>
    <row r="84" spans="1:11" s="162" customFormat="1" ht="15" customHeight="1" hidden="1">
      <c r="A84" s="183"/>
      <c r="B84" s="197" t="s">
        <v>470</v>
      </c>
      <c r="C84" s="157">
        <v>63</v>
      </c>
      <c r="D84" s="157">
        <v>0</v>
      </c>
      <c r="E84" s="202">
        <v>863</v>
      </c>
      <c r="F84" s="150" t="s">
        <v>326</v>
      </c>
      <c r="G84" s="150" t="s">
        <v>327</v>
      </c>
      <c r="H84" s="150" t="s">
        <v>274</v>
      </c>
      <c r="I84" s="237" t="s">
        <v>534</v>
      </c>
      <c r="J84" s="150" t="s">
        <v>471</v>
      </c>
      <c r="K84" s="254">
        <v>6.939</v>
      </c>
    </row>
    <row r="85" spans="1:11" s="161" customFormat="1" ht="17.25" customHeight="1">
      <c r="A85" s="206" t="s">
        <v>33</v>
      </c>
      <c r="B85" s="206" t="s">
        <v>33</v>
      </c>
      <c r="C85" s="179">
        <v>63</v>
      </c>
      <c r="D85" s="179">
        <v>0</v>
      </c>
      <c r="E85" s="207">
        <v>863</v>
      </c>
      <c r="F85" s="144" t="s">
        <v>327</v>
      </c>
      <c r="G85" s="144"/>
      <c r="H85" s="144"/>
      <c r="I85" s="144"/>
      <c r="J85" s="144"/>
      <c r="K85" s="253">
        <f>K86+K91+K98</f>
        <v>160.571</v>
      </c>
    </row>
    <row r="86" spans="1:11" s="121" customFormat="1" ht="15" customHeight="1" hidden="1">
      <c r="A86" s="206" t="s">
        <v>33</v>
      </c>
      <c r="B86" s="206" t="s">
        <v>33</v>
      </c>
      <c r="C86" s="179">
        <v>63</v>
      </c>
      <c r="D86" s="179">
        <v>0</v>
      </c>
      <c r="E86" s="207">
        <v>863</v>
      </c>
      <c r="F86" s="144" t="s">
        <v>327</v>
      </c>
      <c r="G86" s="144" t="s">
        <v>326</v>
      </c>
      <c r="H86" s="144"/>
      <c r="I86" s="144"/>
      <c r="J86" s="144"/>
      <c r="K86" s="253">
        <f>K87</f>
        <v>0</v>
      </c>
    </row>
    <row r="87" spans="1:11" s="120" customFormat="1" ht="15" customHeight="1" hidden="1">
      <c r="A87" s="206" t="s">
        <v>33</v>
      </c>
      <c r="B87" s="206" t="s">
        <v>33</v>
      </c>
      <c r="C87" s="179">
        <v>63</v>
      </c>
      <c r="D87" s="179">
        <v>0</v>
      </c>
      <c r="E87" s="207">
        <v>863</v>
      </c>
      <c r="F87" s="150" t="s">
        <v>327</v>
      </c>
      <c r="G87" s="150" t="s">
        <v>326</v>
      </c>
      <c r="H87" s="150"/>
      <c r="I87" s="150" t="s">
        <v>376</v>
      </c>
      <c r="J87" s="150"/>
      <c r="K87" s="254">
        <f>K88</f>
        <v>0</v>
      </c>
    </row>
    <row r="88" spans="1:11" s="120" customFormat="1" ht="39.75" customHeight="1" hidden="1">
      <c r="A88" s="304" t="s">
        <v>190</v>
      </c>
      <c r="B88" s="304"/>
      <c r="C88" s="179">
        <v>63</v>
      </c>
      <c r="D88" s="179">
        <v>0</v>
      </c>
      <c r="E88" s="207">
        <v>863</v>
      </c>
      <c r="F88" s="150" t="s">
        <v>327</v>
      </c>
      <c r="G88" s="150" t="s">
        <v>326</v>
      </c>
      <c r="H88" s="150"/>
      <c r="I88" s="150" t="s">
        <v>191</v>
      </c>
      <c r="J88" s="150"/>
      <c r="K88" s="254">
        <f>K89</f>
        <v>0</v>
      </c>
    </row>
    <row r="89" spans="1:11" s="162" customFormat="1" ht="15.75" customHeight="1" hidden="1">
      <c r="A89" s="183"/>
      <c r="B89" s="184" t="s">
        <v>171</v>
      </c>
      <c r="C89" s="179">
        <v>63</v>
      </c>
      <c r="D89" s="179">
        <v>0</v>
      </c>
      <c r="E89" s="207">
        <v>863</v>
      </c>
      <c r="F89" s="150" t="s">
        <v>327</v>
      </c>
      <c r="G89" s="152" t="s">
        <v>326</v>
      </c>
      <c r="H89" s="152"/>
      <c r="I89" s="150" t="s">
        <v>191</v>
      </c>
      <c r="J89" s="150" t="s">
        <v>172</v>
      </c>
      <c r="K89" s="254">
        <f>K90</f>
        <v>0</v>
      </c>
    </row>
    <row r="90" spans="1:11" s="162" customFormat="1" ht="12.75" customHeight="1" hidden="1">
      <c r="A90" s="183"/>
      <c r="B90" s="156" t="s">
        <v>173</v>
      </c>
      <c r="C90" s="179">
        <v>63</v>
      </c>
      <c r="D90" s="179">
        <v>0</v>
      </c>
      <c r="E90" s="207">
        <v>863</v>
      </c>
      <c r="F90" s="150" t="s">
        <v>327</v>
      </c>
      <c r="G90" s="152" t="s">
        <v>326</v>
      </c>
      <c r="H90" s="152"/>
      <c r="I90" s="150" t="s">
        <v>191</v>
      </c>
      <c r="J90" s="150" t="s">
        <v>174</v>
      </c>
      <c r="K90" s="254"/>
    </row>
    <row r="91" spans="1:11" s="163" customFormat="1" ht="26.25" customHeight="1" hidden="1">
      <c r="A91" s="206" t="s">
        <v>143</v>
      </c>
      <c r="B91" s="209" t="s">
        <v>143</v>
      </c>
      <c r="C91" s="179">
        <v>63</v>
      </c>
      <c r="D91" s="179">
        <v>0</v>
      </c>
      <c r="E91" s="207">
        <v>863</v>
      </c>
      <c r="F91" s="144" t="s">
        <v>327</v>
      </c>
      <c r="G91" s="144" t="s">
        <v>34</v>
      </c>
      <c r="H91" s="144"/>
      <c r="I91" s="144"/>
      <c r="J91" s="144"/>
      <c r="K91" s="253">
        <f>K92</f>
        <v>0</v>
      </c>
    </row>
    <row r="92" spans="1:11" s="163" customFormat="1" ht="26.25" customHeight="1" hidden="1">
      <c r="A92" s="147" t="s">
        <v>264</v>
      </c>
      <c r="B92" s="223" t="s">
        <v>265</v>
      </c>
      <c r="C92" s="157">
        <v>63</v>
      </c>
      <c r="D92" s="157">
        <v>0</v>
      </c>
      <c r="E92" s="208">
        <v>863</v>
      </c>
      <c r="F92" s="150" t="s">
        <v>327</v>
      </c>
      <c r="G92" s="150" t="s">
        <v>34</v>
      </c>
      <c r="H92" s="150" t="s">
        <v>257</v>
      </c>
      <c r="I92" s="143" t="s">
        <v>239</v>
      </c>
      <c r="J92" s="204"/>
      <c r="K92" s="254">
        <f>K93</f>
        <v>0</v>
      </c>
    </row>
    <row r="93" spans="1:11" s="163" customFormat="1" ht="15.75" customHeight="1" hidden="1">
      <c r="A93" s="307" t="s">
        <v>140</v>
      </c>
      <c r="B93" s="307"/>
      <c r="C93" s="157">
        <v>63</v>
      </c>
      <c r="D93" s="157">
        <v>0</v>
      </c>
      <c r="E93" s="208">
        <v>863</v>
      </c>
      <c r="F93" s="152" t="s">
        <v>327</v>
      </c>
      <c r="G93" s="152" t="s">
        <v>34</v>
      </c>
      <c r="H93" s="150" t="s">
        <v>257</v>
      </c>
      <c r="I93" s="152" t="s">
        <v>141</v>
      </c>
      <c r="J93" s="205"/>
      <c r="K93" s="254">
        <f>K94</f>
        <v>0</v>
      </c>
    </row>
    <row r="94" spans="1:11" s="163" customFormat="1" ht="39" customHeight="1" hidden="1">
      <c r="A94" s="307" t="s">
        <v>144</v>
      </c>
      <c r="B94" s="307"/>
      <c r="C94" s="157">
        <v>63</v>
      </c>
      <c r="D94" s="157">
        <v>0</v>
      </c>
      <c r="E94" s="208">
        <v>863</v>
      </c>
      <c r="F94" s="152" t="s">
        <v>327</v>
      </c>
      <c r="G94" s="152" t="s">
        <v>34</v>
      </c>
      <c r="H94" s="150" t="s">
        <v>257</v>
      </c>
      <c r="I94" s="152" t="s">
        <v>192</v>
      </c>
      <c r="J94" s="152"/>
      <c r="K94" s="256">
        <f>K95</f>
        <v>0</v>
      </c>
    </row>
    <row r="95" spans="1:11" s="163" customFormat="1" ht="14.25" customHeight="1" hidden="1">
      <c r="A95" s="183"/>
      <c r="B95" s="184" t="s">
        <v>73</v>
      </c>
      <c r="C95" s="157">
        <v>63</v>
      </c>
      <c r="D95" s="157">
        <v>0</v>
      </c>
      <c r="E95" s="210">
        <v>863</v>
      </c>
      <c r="F95" s="150" t="s">
        <v>327</v>
      </c>
      <c r="G95" s="152" t="s">
        <v>34</v>
      </c>
      <c r="H95" s="150" t="s">
        <v>257</v>
      </c>
      <c r="I95" s="143" t="s">
        <v>239</v>
      </c>
      <c r="J95" s="150" t="s">
        <v>121</v>
      </c>
      <c r="K95" s="254">
        <f>K96+K97</f>
        <v>0</v>
      </c>
    </row>
    <row r="96" spans="1:11" s="163" customFormat="1" ht="14.25" customHeight="1" hidden="1">
      <c r="A96" s="183"/>
      <c r="B96" s="156" t="s">
        <v>186</v>
      </c>
      <c r="C96" s="157">
        <v>63</v>
      </c>
      <c r="D96" s="157">
        <v>0</v>
      </c>
      <c r="E96" s="210">
        <v>863</v>
      </c>
      <c r="F96" s="150" t="s">
        <v>327</v>
      </c>
      <c r="G96" s="152" t="s">
        <v>34</v>
      </c>
      <c r="H96" s="150" t="s">
        <v>257</v>
      </c>
      <c r="I96" s="143" t="s">
        <v>239</v>
      </c>
      <c r="J96" s="150" t="s">
        <v>187</v>
      </c>
      <c r="K96" s="254">
        <v>0</v>
      </c>
    </row>
    <row r="97" spans="1:11" s="162" customFormat="1" ht="15.75" customHeight="1" hidden="1">
      <c r="A97" s="183"/>
      <c r="B97" s="156" t="s">
        <v>118</v>
      </c>
      <c r="C97" s="157">
        <v>63</v>
      </c>
      <c r="D97" s="157">
        <v>0</v>
      </c>
      <c r="E97" s="158">
        <v>863</v>
      </c>
      <c r="F97" s="150" t="s">
        <v>327</v>
      </c>
      <c r="G97" s="152" t="s">
        <v>34</v>
      </c>
      <c r="H97" s="150" t="s">
        <v>257</v>
      </c>
      <c r="I97" s="143" t="s">
        <v>239</v>
      </c>
      <c r="J97" s="150" t="s">
        <v>185</v>
      </c>
      <c r="K97" s="254">
        <v>0</v>
      </c>
    </row>
    <row r="98" spans="1:11" s="163" customFormat="1" ht="14.25" customHeight="1">
      <c r="A98" s="206" t="s">
        <v>156</v>
      </c>
      <c r="B98" s="206" t="s">
        <v>156</v>
      </c>
      <c r="C98" s="179">
        <v>63</v>
      </c>
      <c r="D98" s="179">
        <v>0</v>
      </c>
      <c r="E98" s="211">
        <v>863</v>
      </c>
      <c r="F98" s="144" t="s">
        <v>327</v>
      </c>
      <c r="G98" s="212" t="s">
        <v>23</v>
      </c>
      <c r="H98" s="212"/>
      <c r="I98" s="152"/>
      <c r="J98" s="150"/>
      <c r="K98" s="253">
        <f>K99</f>
        <v>160.571</v>
      </c>
    </row>
    <row r="99" spans="1:11" s="162" customFormat="1" ht="15" customHeight="1" hidden="1">
      <c r="A99" s="200" t="s">
        <v>277</v>
      </c>
      <c r="B99" s="200" t="s">
        <v>277</v>
      </c>
      <c r="C99" s="157">
        <v>63</v>
      </c>
      <c r="D99" s="157">
        <v>0</v>
      </c>
      <c r="E99" s="158">
        <v>863</v>
      </c>
      <c r="F99" s="150" t="s">
        <v>327</v>
      </c>
      <c r="G99" s="150" t="s">
        <v>23</v>
      </c>
      <c r="H99" s="152" t="s">
        <v>278</v>
      </c>
      <c r="I99" s="237" t="s">
        <v>536</v>
      </c>
      <c r="J99" s="150"/>
      <c r="K99" s="254">
        <f>K100</f>
        <v>160.571</v>
      </c>
    </row>
    <row r="100" spans="1:11" s="162" customFormat="1" ht="39.75" customHeight="1" hidden="1">
      <c r="A100" s="304" t="s">
        <v>193</v>
      </c>
      <c r="B100" s="304"/>
      <c r="C100" s="157">
        <v>63</v>
      </c>
      <c r="D100" s="157">
        <v>0</v>
      </c>
      <c r="E100" s="158">
        <v>863</v>
      </c>
      <c r="F100" s="150" t="s">
        <v>327</v>
      </c>
      <c r="G100" s="150" t="s">
        <v>23</v>
      </c>
      <c r="H100" s="152" t="s">
        <v>278</v>
      </c>
      <c r="I100" s="150" t="s">
        <v>373</v>
      </c>
      <c r="J100" s="150"/>
      <c r="K100" s="254">
        <f>K101</f>
        <v>160.571</v>
      </c>
    </row>
    <row r="101" spans="1:11" s="162" customFormat="1" ht="18" customHeight="1" hidden="1">
      <c r="A101" s="304" t="s">
        <v>194</v>
      </c>
      <c r="B101" s="304"/>
      <c r="C101" s="157">
        <v>63</v>
      </c>
      <c r="D101" s="157">
        <v>0</v>
      </c>
      <c r="E101" s="158">
        <v>863</v>
      </c>
      <c r="F101" s="150" t="s">
        <v>327</v>
      </c>
      <c r="G101" s="150" t="s">
        <v>34</v>
      </c>
      <c r="H101" s="152" t="s">
        <v>278</v>
      </c>
      <c r="I101" s="150" t="s">
        <v>244</v>
      </c>
      <c r="J101" s="150"/>
      <c r="K101" s="254">
        <f>K102+K107</f>
        <v>160.571</v>
      </c>
    </row>
    <row r="102" spans="1:11" s="162" customFormat="1" ht="36.75" customHeight="1" hidden="1">
      <c r="A102" s="213"/>
      <c r="B102" s="193" t="s">
        <v>234</v>
      </c>
      <c r="C102" s="157">
        <v>63</v>
      </c>
      <c r="D102" s="157">
        <v>0</v>
      </c>
      <c r="E102" s="158">
        <v>863</v>
      </c>
      <c r="F102" s="150" t="s">
        <v>327</v>
      </c>
      <c r="G102" s="152" t="s">
        <v>23</v>
      </c>
      <c r="H102" s="152" t="s">
        <v>278</v>
      </c>
      <c r="I102" s="237" t="s">
        <v>536</v>
      </c>
      <c r="J102" s="150" t="s">
        <v>168</v>
      </c>
      <c r="K102" s="254">
        <f>K103+K104</f>
        <v>78.437</v>
      </c>
    </row>
    <row r="103" spans="1:11" s="162" customFormat="1" ht="25.5" customHeight="1" hidden="1">
      <c r="A103" s="214"/>
      <c r="B103" s="215" t="s">
        <v>195</v>
      </c>
      <c r="C103" s="157">
        <v>63</v>
      </c>
      <c r="D103" s="157">
        <v>0</v>
      </c>
      <c r="E103" s="202">
        <v>863</v>
      </c>
      <c r="F103" s="150" t="s">
        <v>327</v>
      </c>
      <c r="G103" s="152" t="s">
        <v>23</v>
      </c>
      <c r="H103" s="152" t="s">
        <v>278</v>
      </c>
      <c r="I103" s="237" t="s">
        <v>536</v>
      </c>
      <c r="J103" s="150" t="s">
        <v>196</v>
      </c>
      <c r="K103" s="254">
        <v>0</v>
      </c>
    </row>
    <row r="104" spans="1:11" s="162" customFormat="1" ht="17.25" customHeight="1" hidden="1">
      <c r="A104" s="214"/>
      <c r="B104" s="215" t="s">
        <v>279</v>
      </c>
      <c r="C104" s="157">
        <v>63</v>
      </c>
      <c r="D104" s="157">
        <v>0</v>
      </c>
      <c r="E104" s="202">
        <v>863</v>
      </c>
      <c r="F104" s="150" t="s">
        <v>327</v>
      </c>
      <c r="G104" s="152" t="s">
        <v>23</v>
      </c>
      <c r="H104" s="152" t="s">
        <v>278</v>
      </c>
      <c r="I104" s="237" t="s">
        <v>536</v>
      </c>
      <c r="J104" s="150" t="s">
        <v>280</v>
      </c>
      <c r="K104" s="254">
        <f>K105+K106</f>
        <v>78.437</v>
      </c>
    </row>
    <row r="105" spans="1:11" s="162" customFormat="1" ht="17.25" customHeight="1" hidden="1">
      <c r="A105" s="214"/>
      <c r="B105" s="215" t="s">
        <v>475</v>
      </c>
      <c r="C105" s="157">
        <v>63</v>
      </c>
      <c r="D105" s="157">
        <v>0</v>
      </c>
      <c r="E105" s="202">
        <v>863</v>
      </c>
      <c r="F105" s="150" t="s">
        <v>327</v>
      </c>
      <c r="G105" s="152" t="s">
        <v>23</v>
      </c>
      <c r="H105" s="152" t="s">
        <v>278</v>
      </c>
      <c r="I105" s="237" t="s">
        <v>536</v>
      </c>
      <c r="J105" s="150" t="s">
        <v>474</v>
      </c>
      <c r="K105" s="254">
        <v>60.243</v>
      </c>
    </row>
    <row r="106" spans="1:11" s="162" customFormat="1" ht="25.5" customHeight="1" hidden="1">
      <c r="A106" s="214"/>
      <c r="B106" s="215" t="s">
        <v>496</v>
      </c>
      <c r="C106" s="157"/>
      <c r="D106" s="157"/>
      <c r="E106" s="202">
        <v>863</v>
      </c>
      <c r="F106" s="150" t="s">
        <v>327</v>
      </c>
      <c r="G106" s="152" t="s">
        <v>23</v>
      </c>
      <c r="H106" s="152" t="s">
        <v>278</v>
      </c>
      <c r="I106" s="237" t="s">
        <v>536</v>
      </c>
      <c r="J106" s="150" t="s">
        <v>495</v>
      </c>
      <c r="K106" s="254">
        <v>18.194</v>
      </c>
    </row>
    <row r="107" spans="1:11" s="162" customFormat="1" ht="15.75" customHeight="1" hidden="1">
      <c r="A107" s="214"/>
      <c r="B107" s="197" t="s">
        <v>236</v>
      </c>
      <c r="C107" s="157">
        <v>63</v>
      </c>
      <c r="D107" s="157">
        <v>0</v>
      </c>
      <c r="E107" s="158">
        <v>863</v>
      </c>
      <c r="F107" s="150" t="s">
        <v>327</v>
      </c>
      <c r="G107" s="152" t="s">
        <v>23</v>
      </c>
      <c r="H107" s="152" t="s">
        <v>278</v>
      </c>
      <c r="I107" s="237" t="s">
        <v>536</v>
      </c>
      <c r="J107" s="150" t="s">
        <v>172</v>
      </c>
      <c r="K107" s="254">
        <f>K109+K108</f>
        <v>82.134</v>
      </c>
    </row>
    <row r="108" spans="1:11" s="162" customFormat="1" ht="49.5" customHeight="1" hidden="1">
      <c r="A108" s="214"/>
      <c r="B108" s="156" t="s">
        <v>281</v>
      </c>
      <c r="C108" s="157">
        <v>63</v>
      </c>
      <c r="D108" s="157">
        <v>0</v>
      </c>
      <c r="E108" s="158">
        <v>863</v>
      </c>
      <c r="F108" s="150" t="s">
        <v>327</v>
      </c>
      <c r="G108" s="152" t="s">
        <v>23</v>
      </c>
      <c r="H108" s="152"/>
      <c r="I108" s="237" t="s">
        <v>536</v>
      </c>
      <c r="J108" s="150" t="s">
        <v>197</v>
      </c>
      <c r="K108" s="254"/>
    </row>
    <row r="109" spans="1:11" s="162" customFormat="1" ht="15.75" customHeight="1" hidden="1">
      <c r="A109" s="214"/>
      <c r="B109" s="197" t="s">
        <v>237</v>
      </c>
      <c r="C109" s="157">
        <v>63</v>
      </c>
      <c r="D109" s="157">
        <v>0</v>
      </c>
      <c r="E109" s="158">
        <v>863</v>
      </c>
      <c r="F109" s="150" t="s">
        <v>327</v>
      </c>
      <c r="G109" s="152" t="s">
        <v>23</v>
      </c>
      <c r="H109" s="152" t="s">
        <v>278</v>
      </c>
      <c r="I109" s="237" t="s">
        <v>536</v>
      </c>
      <c r="J109" s="150" t="s">
        <v>174</v>
      </c>
      <c r="K109" s="254">
        <f>K110</f>
        <v>82.134</v>
      </c>
    </row>
    <row r="110" spans="1:11" s="162" customFormat="1" ht="15.75" customHeight="1" hidden="1">
      <c r="A110" s="214"/>
      <c r="B110" s="197" t="s">
        <v>470</v>
      </c>
      <c r="C110" s="157">
        <v>63</v>
      </c>
      <c r="D110" s="157">
        <v>0</v>
      </c>
      <c r="E110" s="158">
        <v>863</v>
      </c>
      <c r="F110" s="150" t="s">
        <v>327</v>
      </c>
      <c r="G110" s="152" t="s">
        <v>23</v>
      </c>
      <c r="H110" s="152" t="s">
        <v>278</v>
      </c>
      <c r="I110" s="237" t="s">
        <v>536</v>
      </c>
      <c r="J110" s="150" t="s">
        <v>471</v>
      </c>
      <c r="K110" s="254">
        <v>82.134</v>
      </c>
    </row>
    <row r="111" spans="1:11" s="161" customFormat="1" ht="15.75" customHeight="1">
      <c r="A111" s="308" t="s">
        <v>35</v>
      </c>
      <c r="B111" s="308"/>
      <c r="C111" s="179">
        <v>63</v>
      </c>
      <c r="D111" s="179">
        <v>0</v>
      </c>
      <c r="E111" s="195">
        <v>863</v>
      </c>
      <c r="F111" s="144" t="s">
        <v>24</v>
      </c>
      <c r="G111" s="140"/>
      <c r="H111" s="140"/>
      <c r="I111" s="140"/>
      <c r="J111" s="140"/>
      <c r="K111" s="253">
        <f>K112+K120+K134</f>
        <v>1807.732</v>
      </c>
    </row>
    <row r="112" spans="1:11" s="163" customFormat="1" ht="15.75" customHeight="1" hidden="1">
      <c r="A112" s="308" t="s">
        <v>35</v>
      </c>
      <c r="B112" s="308"/>
      <c r="C112" s="179">
        <v>63</v>
      </c>
      <c r="D112" s="179">
        <v>0</v>
      </c>
      <c r="E112" s="195">
        <v>863</v>
      </c>
      <c r="F112" s="144" t="s">
        <v>24</v>
      </c>
      <c r="G112" s="140"/>
      <c r="H112" s="140"/>
      <c r="I112" s="140"/>
      <c r="J112" s="140"/>
      <c r="K112" s="253">
        <f>K113</f>
        <v>0</v>
      </c>
    </row>
    <row r="113" spans="1:11" s="162" customFormat="1" ht="15.75" customHeight="1" hidden="1">
      <c r="A113" s="308" t="s">
        <v>497</v>
      </c>
      <c r="B113" s="308"/>
      <c r="C113" s="179">
        <v>63</v>
      </c>
      <c r="D113" s="179">
        <v>0</v>
      </c>
      <c r="E113" s="195">
        <v>863</v>
      </c>
      <c r="F113" s="144" t="s">
        <v>24</v>
      </c>
      <c r="G113" s="144" t="s">
        <v>42</v>
      </c>
      <c r="H113" s="144"/>
      <c r="I113" s="144"/>
      <c r="J113" s="144"/>
      <c r="K113" s="254">
        <f>K117</f>
        <v>0</v>
      </c>
    </row>
    <row r="114" spans="1:11" s="162" customFormat="1" ht="15" customHeight="1" hidden="1">
      <c r="A114" s="304" t="s">
        <v>498</v>
      </c>
      <c r="B114" s="304"/>
      <c r="C114" s="179">
        <v>63</v>
      </c>
      <c r="D114" s="179">
        <v>0</v>
      </c>
      <c r="E114" s="195">
        <v>863</v>
      </c>
      <c r="F114" s="150" t="s">
        <v>24</v>
      </c>
      <c r="G114" s="150" t="s">
        <v>42</v>
      </c>
      <c r="H114" s="150"/>
      <c r="I114" s="150" t="s">
        <v>499</v>
      </c>
      <c r="J114" s="150"/>
      <c r="K114" s="254">
        <f>K115</f>
        <v>0</v>
      </c>
    </row>
    <row r="115" spans="1:11" s="162" customFormat="1" ht="15.75" customHeight="1" hidden="1">
      <c r="A115" s="214"/>
      <c r="B115" s="197" t="s">
        <v>236</v>
      </c>
      <c r="C115" s="157">
        <v>63</v>
      </c>
      <c r="D115" s="157">
        <v>0</v>
      </c>
      <c r="E115" s="158">
        <v>863</v>
      </c>
      <c r="F115" s="150" t="s">
        <v>24</v>
      </c>
      <c r="G115" s="150" t="s">
        <v>42</v>
      </c>
      <c r="H115" s="152" t="s">
        <v>278</v>
      </c>
      <c r="I115" s="150" t="s">
        <v>499</v>
      </c>
      <c r="J115" s="150" t="s">
        <v>172</v>
      </c>
      <c r="K115" s="254">
        <f>K116</f>
        <v>0</v>
      </c>
    </row>
    <row r="116" spans="1:11" s="162" customFormat="1" ht="15.75" customHeight="1" hidden="1">
      <c r="A116" s="214"/>
      <c r="B116" s="197" t="s">
        <v>237</v>
      </c>
      <c r="C116" s="157">
        <v>63</v>
      </c>
      <c r="D116" s="157">
        <v>0</v>
      </c>
      <c r="E116" s="158">
        <v>863</v>
      </c>
      <c r="F116" s="150" t="s">
        <v>24</v>
      </c>
      <c r="G116" s="150" t="s">
        <v>42</v>
      </c>
      <c r="H116" s="152" t="s">
        <v>278</v>
      </c>
      <c r="I116" s="150" t="s">
        <v>499</v>
      </c>
      <c r="J116" s="150" t="s">
        <v>174</v>
      </c>
      <c r="K116" s="254">
        <f>K117</f>
        <v>0</v>
      </c>
    </row>
    <row r="117" spans="1:11" s="162" customFormat="1" ht="17.25" customHeight="1" hidden="1">
      <c r="A117" s="214"/>
      <c r="B117" s="197" t="s">
        <v>470</v>
      </c>
      <c r="C117" s="157">
        <v>63</v>
      </c>
      <c r="D117" s="157">
        <v>0</v>
      </c>
      <c r="E117" s="158">
        <v>863</v>
      </c>
      <c r="F117" s="150" t="s">
        <v>24</v>
      </c>
      <c r="G117" s="150" t="s">
        <v>42</v>
      </c>
      <c r="H117" s="152" t="s">
        <v>278</v>
      </c>
      <c r="I117" s="150" t="s">
        <v>499</v>
      </c>
      <c r="J117" s="150" t="s">
        <v>471</v>
      </c>
      <c r="K117" s="254"/>
    </row>
    <row r="118" spans="1:11" s="162" customFormat="1" ht="15.75" customHeight="1" hidden="1">
      <c r="A118" s="156"/>
      <c r="B118" s="156" t="s">
        <v>175</v>
      </c>
      <c r="C118" s="179">
        <v>63</v>
      </c>
      <c r="D118" s="179">
        <v>0</v>
      </c>
      <c r="E118" s="195">
        <v>863</v>
      </c>
      <c r="F118" s="150" t="s">
        <v>24</v>
      </c>
      <c r="G118" s="150" t="s">
        <v>25</v>
      </c>
      <c r="H118" s="150"/>
      <c r="I118" s="150" t="s">
        <v>245</v>
      </c>
      <c r="J118" s="150" t="s">
        <v>176</v>
      </c>
      <c r="K118" s="254">
        <f>K119</f>
        <v>0</v>
      </c>
    </row>
    <row r="119" spans="1:11" s="162" customFormat="1" ht="30" customHeight="1" hidden="1">
      <c r="A119" s="156"/>
      <c r="B119" s="156" t="s">
        <v>198</v>
      </c>
      <c r="C119" s="179">
        <v>63</v>
      </c>
      <c r="D119" s="179">
        <v>0</v>
      </c>
      <c r="E119" s="195">
        <v>863</v>
      </c>
      <c r="F119" s="150" t="s">
        <v>24</v>
      </c>
      <c r="G119" s="150" t="s">
        <v>25</v>
      </c>
      <c r="H119" s="150"/>
      <c r="I119" s="150" t="s">
        <v>245</v>
      </c>
      <c r="J119" s="150" t="s">
        <v>199</v>
      </c>
      <c r="K119" s="254"/>
    </row>
    <row r="120" spans="1:11" s="163" customFormat="1" ht="16.5" customHeight="1">
      <c r="A120" s="308" t="s">
        <v>200</v>
      </c>
      <c r="B120" s="308"/>
      <c r="C120" s="179">
        <v>63</v>
      </c>
      <c r="D120" s="179">
        <v>0</v>
      </c>
      <c r="E120" s="203">
        <v>863</v>
      </c>
      <c r="F120" s="144" t="s">
        <v>24</v>
      </c>
      <c r="G120" s="144" t="s">
        <v>34</v>
      </c>
      <c r="H120" s="144"/>
      <c r="I120" s="144"/>
      <c r="J120" s="144"/>
      <c r="K120" s="253">
        <f>K121</f>
        <v>1807.732</v>
      </c>
    </row>
    <row r="121" spans="1:11" s="162" customFormat="1" ht="14.25" customHeight="1" hidden="1">
      <c r="A121" s="304" t="s">
        <v>201</v>
      </c>
      <c r="B121" s="304"/>
      <c r="C121" s="157">
        <v>63</v>
      </c>
      <c r="D121" s="157">
        <v>0</v>
      </c>
      <c r="E121" s="202">
        <v>863</v>
      </c>
      <c r="F121" s="150" t="s">
        <v>24</v>
      </c>
      <c r="G121" s="150" t="s">
        <v>34</v>
      </c>
      <c r="H121" s="150"/>
      <c r="I121" s="150" t="s">
        <v>202</v>
      </c>
      <c r="J121" s="150"/>
      <c r="K121" s="254">
        <f>K122</f>
        <v>1807.732</v>
      </c>
    </row>
    <row r="122" spans="1:11" s="162" customFormat="1" ht="14.25" customHeight="1" hidden="1">
      <c r="A122" s="304" t="s">
        <v>203</v>
      </c>
      <c r="B122" s="304"/>
      <c r="C122" s="157">
        <v>63</v>
      </c>
      <c r="D122" s="157">
        <v>0</v>
      </c>
      <c r="E122" s="202">
        <v>863</v>
      </c>
      <c r="F122" s="150" t="s">
        <v>24</v>
      </c>
      <c r="G122" s="150" t="s">
        <v>34</v>
      </c>
      <c r="H122" s="150"/>
      <c r="I122" s="150" t="s">
        <v>204</v>
      </c>
      <c r="J122" s="150"/>
      <c r="K122" s="254">
        <f>K123+K130</f>
        <v>1807.732</v>
      </c>
    </row>
    <row r="123" spans="1:11" s="162" customFormat="1" ht="27.75" customHeight="1" hidden="1">
      <c r="A123" s="304" t="s">
        <v>217</v>
      </c>
      <c r="B123" s="304"/>
      <c r="C123" s="157">
        <v>63</v>
      </c>
      <c r="D123" s="157">
        <v>0</v>
      </c>
      <c r="E123" s="202">
        <v>863</v>
      </c>
      <c r="F123" s="150" t="s">
        <v>24</v>
      </c>
      <c r="G123" s="150" t="s">
        <v>34</v>
      </c>
      <c r="H123" s="150"/>
      <c r="I123" s="150" t="s">
        <v>207</v>
      </c>
      <c r="J123" s="150"/>
      <c r="K123" s="254">
        <f>K125</f>
        <v>0</v>
      </c>
    </row>
    <row r="124" spans="1:11" s="162" customFormat="1" ht="19.5" customHeight="1" hidden="1">
      <c r="A124" s="304" t="s">
        <v>208</v>
      </c>
      <c r="B124" s="304"/>
      <c r="C124" s="157">
        <v>63</v>
      </c>
      <c r="D124" s="157">
        <v>0</v>
      </c>
      <c r="E124" s="202">
        <v>863</v>
      </c>
      <c r="F124" s="150" t="s">
        <v>24</v>
      </c>
      <c r="G124" s="150" t="s">
        <v>34</v>
      </c>
      <c r="H124" s="150"/>
      <c r="I124" s="150" t="s">
        <v>207</v>
      </c>
      <c r="J124" s="150"/>
      <c r="K124" s="254">
        <f>K125</f>
        <v>0</v>
      </c>
    </row>
    <row r="125" spans="1:11" s="162" customFormat="1" ht="15" customHeight="1" hidden="1">
      <c r="A125" s="156"/>
      <c r="B125" s="184" t="s">
        <v>171</v>
      </c>
      <c r="C125" s="157">
        <v>63</v>
      </c>
      <c r="D125" s="157">
        <v>0</v>
      </c>
      <c r="E125" s="202">
        <v>863</v>
      </c>
      <c r="F125" s="150" t="s">
        <v>24</v>
      </c>
      <c r="G125" s="150" t="s">
        <v>34</v>
      </c>
      <c r="H125" s="150"/>
      <c r="I125" s="150" t="s">
        <v>207</v>
      </c>
      <c r="J125" s="150" t="s">
        <v>172</v>
      </c>
      <c r="K125" s="254">
        <f>K126</f>
        <v>0</v>
      </c>
    </row>
    <row r="126" spans="1:11" s="162" customFormat="1" ht="15.75" customHeight="1" hidden="1">
      <c r="A126" s="156"/>
      <c r="B126" s="156" t="s">
        <v>173</v>
      </c>
      <c r="C126" s="157">
        <v>63</v>
      </c>
      <c r="D126" s="157">
        <v>0</v>
      </c>
      <c r="E126" s="202">
        <v>863</v>
      </c>
      <c r="F126" s="150" t="s">
        <v>24</v>
      </c>
      <c r="G126" s="150" t="s">
        <v>34</v>
      </c>
      <c r="H126" s="150"/>
      <c r="I126" s="150" t="s">
        <v>207</v>
      </c>
      <c r="J126" s="150" t="s">
        <v>174</v>
      </c>
      <c r="K126" s="254"/>
    </row>
    <row r="127" spans="1:11" s="162" customFormat="1" ht="27" customHeight="1" hidden="1">
      <c r="A127" s="304" t="s">
        <v>205</v>
      </c>
      <c r="B127" s="304"/>
      <c r="C127" s="157">
        <v>63</v>
      </c>
      <c r="D127" s="157">
        <v>0</v>
      </c>
      <c r="E127" s="202">
        <v>863</v>
      </c>
      <c r="F127" s="150" t="s">
        <v>24</v>
      </c>
      <c r="G127" s="150" t="s">
        <v>34</v>
      </c>
      <c r="H127" s="150"/>
      <c r="I127" s="150" t="s">
        <v>206</v>
      </c>
      <c r="J127" s="150"/>
      <c r="K127" s="254">
        <f>K128</f>
        <v>4</v>
      </c>
    </row>
    <row r="128" spans="1:11" s="162" customFormat="1" ht="15" customHeight="1" hidden="1">
      <c r="A128" s="156"/>
      <c r="B128" s="184" t="s">
        <v>171</v>
      </c>
      <c r="C128" s="157">
        <v>63</v>
      </c>
      <c r="D128" s="157">
        <v>0</v>
      </c>
      <c r="E128" s="202">
        <v>863</v>
      </c>
      <c r="F128" s="150" t="s">
        <v>24</v>
      </c>
      <c r="G128" s="150" t="s">
        <v>34</v>
      </c>
      <c r="H128" s="150"/>
      <c r="I128" s="150" t="s">
        <v>206</v>
      </c>
      <c r="J128" s="150" t="s">
        <v>172</v>
      </c>
      <c r="K128" s="254">
        <f>K129</f>
        <v>4</v>
      </c>
    </row>
    <row r="129" spans="1:11" s="162" customFormat="1" ht="16.5" customHeight="1" hidden="1">
      <c r="A129" s="156"/>
      <c r="B129" s="156" t="s">
        <v>173</v>
      </c>
      <c r="C129" s="157">
        <v>63</v>
      </c>
      <c r="D129" s="157">
        <v>0</v>
      </c>
      <c r="E129" s="202">
        <v>863</v>
      </c>
      <c r="F129" s="150" t="s">
        <v>24</v>
      </c>
      <c r="G129" s="150" t="s">
        <v>34</v>
      </c>
      <c r="H129" s="150"/>
      <c r="I129" s="150" t="s">
        <v>206</v>
      </c>
      <c r="J129" s="150" t="s">
        <v>174</v>
      </c>
      <c r="K129" s="254">
        <v>4</v>
      </c>
    </row>
    <row r="130" spans="1:11" s="162" customFormat="1" ht="104.25" customHeight="1" hidden="1">
      <c r="A130" s="304" t="s">
        <v>476</v>
      </c>
      <c r="B130" s="304"/>
      <c r="C130" s="157">
        <v>63</v>
      </c>
      <c r="D130" s="157">
        <v>0</v>
      </c>
      <c r="E130" s="202">
        <v>863</v>
      </c>
      <c r="F130" s="150" t="s">
        <v>24</v>
      </c>
      <c r="G130" s="150" t="s">
        <v>34</v>
      </c>
      <c r="H130" s="150" t="s">
        <v>0</v>
      </c>
      <c r="I130" s="143" t="s">
        <v>537</v>
      </c>
      <c r="J130" s="150"/>
      <c r="K130" s="254">
        <f>K131</f>
        <v>1807.732</v>
      </c>
    </row>
    <row r="131" spans="1:11" s="162" customFormat="1" ht="15.75" customHeight="1" hidden="1">
      <c r="A131" s="156"/>
      <c r="B131" s="197" t="s">
        <v>236</v>
      </c>
      <c r="C131" s="157">
        <v>63</v>
      </c>
      <c r="D131" s="157">
        <v>0</v>
      </c>
      <c r="E131" s="202">
        <v>863</v>
      </c>
      <c r="F131" s="150" t="s">
        <v>24</v>
      </c>
      <c r="G131" s="150" t="s">
        <v>34</v>
      </c>
      <c r="H131" s="150" t="s">
        <v>0</v>
      </c>
      <c r="I131" s="143" t="s">
        <v>537</v>
      </c>
      <c r="J131" s="150" t="s">
        <v>172</v>
      </c>
      <c r="K131" s="254">
        <f>K132</f>
        <v>1807.732</v>
      </c>
    </row>
    <row r="132" spans="1:11" s="162" customFormat="1" ht="16.5" customHeight="1" hidden="1">
      <c r="A132" s="156"/>
      <c r="B132" s="197" t="s">
        <v>237</v>
      </c>
      <c r="C132" s="157">
        <v>63</v>
      </c>
      <c r="D132" s="157">
        <v>0</v>
      </c>
      <c r="E132" s="202">
        <v>863</v>
      </c>
      <c r="F132" s="150" t="s">
        <v>24</v>
      </c>
      <c r="G132" s="150" t="s">
        <v>34</v>
      </c>
      <c r="H132" s="150" t="s">
        <v>0</v>
      </c>
      <c r="I132" s="143" t="s">
        <v>537</v>
      </c>
      <c r="J132" s="150" t="s">
        <v>174</v>
      </c>
      <c r="K132" s="254">
        <f>K133</f>
        <v>1807.732</v>
      </c>
    </row>
    <row r="133" spans="1:11" s="162" customFormat="1" ht="16.5" customHeight="1" hidden="1">
      <c r="A133" s="156"/>
      <c r="B133" s="197" t="s">
        <v>470</v>
      </c>
      <c r="C133" s="157">
        <v>63</v>
      </c>
      <c r="D133" s="157">
        <v>0</v>
      </c>
      <c r="E133" s="202">
        <v>863</v>
      </c>
      <c r="F133" s="150" t="s">
        <v>24</v>
      </c>
      <c r="G133" s="150" t="s">
        <v>34</v>
      </c>
      <c r="H133" s="150" t="s">
        <v>0</v>
      </c>
      <c r="I133" s="143" t="s">
        <v>537</v>
      </c>
      <c r="J133" s="150" t="s">
        <v>471</v>
      </c>
      <c r="K133" s="254">
        <v>1807.732</v>
      </c>
    </row>
    <row r="134" spans="1:11" s="163" customFormat="1" ht="15.75" customHeight="1" hidden="1">
      <c r="A134" s="308" t="s">
        <v>36</v>
      </c>
      <c r="B134" s="308"/>
      <c r="C134" s="179">
        <v>63</v>
      </c>
      <c r="D134" s="179">
        <v>0</v>
      </c>
      <c r="E134" s="195">
        <v>863</v>
      </c>
      <c r="F134" s="144" t="s">
        <v>24</v>
      </c>
      <c r="G134" s="144" t="s">
        <v>72</v>
      </c>
      <c r="H134" s="144"/>
      <c r="I134" s="144"/>
      <c r="J134" s="144"/>
      <c r="K134" s="253">
        <f>K135</f>
        <v>0</v>
      </c>
    </row>
    <row r="135" spans="1:11" s="164" customFormat="1" ht="15" customHeight="1" hidden="1">
      <c r="A135" s="304" t="s">
        <v>73</v>
      </c>
      <c r="B135" s="304"/>
      <c r="C135" s="157">
        <v>63</v>
      </c>
      <c r="D135" s="157">
        <v>0</v>
      </c>
      <c r="E135" s="158">
        <v>863</v>
      </c>
      <c r="F135" s="150" t="s">
        <v>24</v>
      </c>
      <c r="G135" s="150" t="s">
        <v>72</v>
      </c>
      <c r="H135" s="150"/>
      <c r="I135" s="150" t="s">
        <v>139</v>
      </c>
      <c r="J135" s="204"/>
      <c r="K135" s="254">
        <f>K136</f>
        <v>0</v>
      </c>
    </row>
    <row r="136" spans="1:11" s="162" customFormat="1" ht="27.75" customHeight="1" hidden="1">
      <c r="A136" s="307" t="s">
        <v>265</v>
      </c>
      <c r="B136" s="307"/>
      <c r="C136" s="157">
        <v>63</v>
      </c>
      <c r="D136" s="157">
        <v>0</v>
      </c>
      <c r="E136" s="158">
        <v>863</v>
      </c>
      <c r="F136" s="152" t="s">
        <v>24</v>
      </c>
      <c r="G136" s="152" t="s">
        <v>72</v>
      </c>
      <c r="H136" s="150" t="s">
        <v>257</v>
      </c>
      <c r="I136" s="143" t="s">
        <v>239</v>
      </c>
      <c r="J136" s="205"/>
      <c r="K136" s="254">
        <f>K138</f>
        <v>0</v>
      </c>
    </row>
    <row r="137" spans="1:11" s="162" customFormat="1" ht="26.25" customHeight="1" hidden="1">
      <c r="A137" s="307" t="s">
        <v>151</v>
      </c>
      <c r="B137" s="307"/>
      <c r="C137" s="157">
        <v>63</v>
      </c>
      <c r="D137" s="157">
        <v>0</v>
      </c>
      <c r="E137" s="202">
        <v>863</v>
      </c>
      <c r="F137" s="152" t="s">
        <v>24</v>
      </c>
      <c r="G137" s="152" t="s">
        <v>72</v>
      </c>
      <c r="H137" s="150" t="s">
        <v>257</v>
      </c>
      <c r="I137" s="152" t="s">
        <v>152</v>
      </c>
      <c r="J137" s="152"/>
      <c r="K137" s="254">
        <f>K138+K141</f>
        <v>0</v>
      </c>
    </row>
    <row r="138" spans="1:11" s="162" customFormat="1" ht="15.75" customHeight="1" hidden="1">
      <c r="A138" s="183"/>
      <c r="B138" s="184" t="s">
        <v>73</v>
      </c>
      <c r="C138" s="157">
        <v>63</v>
      </c>
      <c r="D138" s="157">
        <v>0</v>
      </c>
      <c r="E138" s="208">
        <v>863</v>
      </c>
      <c r="F138" s="152" t="s">
        <v>24</v>
      </c>
      <c r="G138" s="152" t="s">
        <v>72</v>
      </c>
      <c r="H138" s="150" t="s">
        <v>257</v>
      </c>
      <c r="I138" s="143" t="s">
        <v>239</v>
      </c>
      <c r="J138" s="150" t="s">
        <v>121</v>
      </c>
      <c r="K138" s="254">
        <f>K140+K139</f>
        <v>0</v>
      </c>
    </row>
    <row r="139" spans="1:11" s="162" customFormat="1" ht="16.5" customHeight="1" hidden="1">
      <c r="A139" s="183"/>
      <c r="B139" s="156" t="s">
        <v>186</v>
      </c>
      <c r="C139" s="157">
        <v>63</v>
      </c>
      <c r="D139" s="157">
        <v>0</v>
      </c>
      <c r="E139" s="158">
        <v>863</v>
      </c>
      <c r="F139" s="152" t="s">
        <v>24</v>
      </c>
      <c r="G139" s="152" t="s">
        <v>72</v>
      </c>
      <c r="H139" s="150" t="s">
        <v>257</v>
      </c>
      <c r="I139" s="143" t="s">
        <v>239</v>
      </c>
      <c r="J139" s="150" t="s">
        <v>187</v>
      </c>
      <c r="K139" s="254">
        <v>0</v>
      </c>
    </row>
    <row r="140" spans="1:11" s="162" customFormat="1" ht="15.75" customHeight="1" hidden="1">
      <c r="A140" s="183"/>
      <c r="B140" s="156" t="s">
        <v>118</v>
      </c>
      <c r="C140" s="157">
        <v>63</v>
      </c>
      <c r="D140" s="157">
        <v>0</v>
      </c>
      <c r="E140" s="158">
        <v>863</v>
      </c>
      <c r="F140" s="150" t="s">
        <v>24</v>
      </c>
      <c r="G140" s="152" t="s">
        <v>72</v>
      </c>
      <c r="H140" s="150" t="s">
        <v>257</v>
      </c>
      <c r="I140" s="143" t="s">
        <v>239</v>
      </c>
      <c r="J140" s="150" t="s">
        <v>185</v>
      </c>
      <c r="K140" s="254">
        <v>0</v>
      </c>
    </row>
    <row r="141" spans="1:11" s="162" customFormat="1" ht="16.5" customHeight="1" hidden="1">
      <c r="A141" s="183"/>
      <c r="B141" s="184" t="s">
        <v>171</v>
      </c>
      <c r="C141" s="157">
        <v>63</v>
      </c>
      <c r="D141" s="157">
        <v>0</v>
      </c>
      <c r="E141" s="158"/>
      <c r="F141" s="152" t="s">
        <v>24</v>
      </c>
      <c r="G141" s="152" t="s">
        <v>72</v>
      </c>
      <c r="H141" s="152"/>
      <c r="I141" s="152" t="s">
        <v>246</v>
      </c>
      <c r="J141" s="150" t="s">
        <v>172</v>
      </c>
      <c r="K141" s="254"/>
    </row>
    <row r="142" spans="1:11" s="162" customFormat="1" ht="16.5" customHeight="1" hidden="1">
      <c r="A142" s="183"/>
      <c r="B142" s="156" t="s">
        <v>173</v>
      </c>
      <c r="C142" s="157">
        <v>63</v>
      </c>
      <c r="D142" s="157">
        <v>0</v>
      </c>
      <c r="E142" s="208">
        <v>863</v>
      </c>
      <c r="F142" s="152" t="s">
        <v>24</v>
      </c>
      <c r="G142" s="152" t="s">
        <v>72</v>
      </c>
      <c r="H142" s="152"/>
      <c r="I142" s="152" t="s">
        <v>246</v>
      </c>
      <c r="J142" s="150" t="s">
        <v>174</v>
      </c>
      <c r="K142" s="254"/>
    </row>
    <row r="143" spans="1:11" s="162" customFormat="1" ht="27" customHeight="1" hidden="1">
      <c r="A143" s="304" t="s">
        <v>1</v>
      </c>
      <c r="B143" s="304"/>
      <c r="C143" s="157">
        <v>63</v>
      </c>
      <c r="D143" s="157">
        <v>0</v>
      </c>
      <c r="E143" s="208">
        <v>863</v>
      </c>
      <c r="F143" s="150" t="s">
        <v>27</v>
      </c>
      <c r="G143" s="152" t="s">
        <v>34</v>
      </c>
      <c r="H143" s="152"/>
      <c r="I143" s="152" t="s">
        <v>247</v>
      </c>
      <c r="J143" s="150"/>
      <c r="K143" s="254"/>
    </row>
    <row r="144" spans="1:11" s="162" customFormat="1" ht="12.75" hidden="1">
      <c r="A144" s="183"/>
      <c r="B144" s="184" t="s">
        <v>171</v>
      </c>
      <c r="C144" s="157">
        <v>63</v>
      </c>
      <c r="D144" s="157">
        <v>0</v>
      </c>
      <c r="E144" s="208">
        <v>863</v>
      </c>
      <c r="F144" s="150" t="s">
        <v>27</v>
      </c>
      <c r="G144" s="152" t="s">
        <v>34</v>
      </c>
      <c r="H144" s="152"/>
      <c r="I144" s="152" t="s">
        <v>248</v>
      </c>
      <c r="J144" s="150" t="s">
        <v>172</v>
      </c>
      <c r="K144" s="254"/>
    </row>
    <row r="145" spans="1:11" s="162" customFormat="1" ht="12.75" hidden="1">
      <c r="A145" s="183"/>
      <c r="B145" s="156" t="s">
        <v>173</v>
      </c>
      <c r="C145" s="157">
        <v>63</v>
      </c>
      <c r="D145" s="157">
        <v>0</v>
      </c>
      <c r="E145" s="208">
        <v>863</v>
      </c>
      <c r="F145" s="150" t="s">
        <v>27</v>
      </c>
      <c r="G145" s="152" t="s">
        <v>34</v>
      </c>
      <c r="H145" s="152"/>
      <c r="I145" s="152" t="s">
        <v>248</v>
      </c>
      <c r="J145" s="150" t="s">
        <v>174</v>
      </c>
      <c r="K145" s="254"/>
    </row>
    <row r="146" spans="1:11" s="216" customFormat="1" ht="15.75" customHeight="1">
      <c r="A146" s="305" t="s">
        <v>38</v>
      </c>
      <c r="B146" s="305"/>
      <c r="C146" s="179">
        <v>63</v>
      </c>
      <c r="D146" s="179">
        <v>0</v>
      </c>
      <c r="E146" s="207">
        <v>863</v>
      </c>
      <c r="F146" s="153" t="s">
        <v>25</v>
      </c>
      <c r="G146" s="153"/>
      <c r="H146" s="153"/>
      <c r="I146" s="153"/>
      <c r="J146" s="153"/>
      <c r="K146" s="258">
        <f>K147+K163+K157</f>
        <v>505.377</v>
      </c>
    </row>
    <row r="147" spans="1:11" s="216" customFormat="1" ht="15" customHeight="1">
      <c r="A147" s="305" t="s">
        <v>39</v>
      </c>
      <c r="B147" s="305"/>
      <c r="C147" s="179">
        <v>63</v>
      </c>
      <c r="D147" s="179">
        <v>0</v>
      </c>
      <c r="E147" s="207">
        <v>863</v>
      </c>
      <c r="F147" s="153" t="s">
        <v>25</v>
      </c>
      <c r="G147" s="153" t="s">
        <v>325</v>
      </c>
      <c r="H147" s="153"/>
      <c r="I147" s="154"/>
      <c r="J147" s="217"/>
      <c r="K147" s="258">
        <f>K149+K153</f>
        <v>121.598</v>
      </c>
    </row>
    <row r="148" spans="1:11" s="218" customFormat="1" ht="15" customHeight="1" hidden="1">
      <c r="A148" s="305" t="s">
        <v>366</v>
      </c>
      <c r="B148" s="305"/>
      <c r="C148" s="179">
        <v>63</v>
      </c>
      <c r="D148" s="179">
        <v>0</v>
      </c>
      <c r="E148" s="158">
        <v>863</v>
      </c>
      <c r="F148" s="154" t="s">
        <v>25</v>
      </c>
      <c r="G148" s="154" t="s">
        <v>325</v>
      </c>
      <c r="H148" s="154"/>
      <c r="I148" s="154" t="s">
        <v>145</v>
      </c>
      <c r="J148" s="154"/>
      <c r="K148" s="259">
        <f>K149</f>
        <v>0</v>
      </c>
    </row>
    <row r="149" spans="1:11" s="218" customFormat="1" ht="16.5" customHeight="1" hidden="1">
      <c r="A149" s="306" t="s">
        <v>2</v>
      </c>
      <c r="B149" s="306"/>
      <c r="C149" s="179">
        <v>63</v>
      </c>
      <c r="D149" s="179">
        <v>0</v>
      </c>
      <c r="E149" s="158">
        <v>863</v>
      </c>
      <c r="F149" s="154" t="s">
        <v>25</v>
      </c>
      <c r="G149" s="154" t="s">
        <v>325</v>
      </c>
      <c r="H149" s="154" t="s">
        <v>21</v>
      </c>
      <c r="I149" s="154" t="s">
        <v>249</v>
      </c>
      <c r="J149" s="154"/>
      <c r="K149" s="259">
        <f>K150</f>
        <v>0</v>
      </c>
    </row>
    <row r="150" spans="1:11" s="218" customFormat="1" ht="15" customHeight="1" hidden="1">
      <c r="A150" s="215"/>
      <c r="B150" s="197" t="s">
        <v>236</v>
      </c>
      <c r="C150" s="179">
        <v>63</v>
      </c>
      <c r="D150" s="179">
        <v>0</v>
      </c>
      <c r="E150" s="202">
        <v>863</v>
      </c>
      <c r="F150" s="154" t="s">
        <v>25</v>
      </c>
      <c r="G150" s="154" t="s">
        <v>325</v>
      </c>
      <c r="H150" s="154" t="s">
        <v>21</v>
      </c>
      <c r="I150" s="154" t="s">
        <v>249</v>
      </c>
      <c r="J150" s="150" t="s">
        <v>172</v>
      </c>
      <c r="K150" s="259">
        <f>K151</f>
        <v>0</v>
      </c>
    </row>
    <row r="151" spans="1:11" s="218" customFormat="1" ht="15" customHeight="1" hidden="1">
      <c r="A151" s="215"/>
      <c r="B151" s="197" t="s">
        <v>237</v>
      </c>
      <c r="C151" s="179">
        <v>63</v>
      </c>
      <c r="D151" s="179">
        <v>0</v>
      </c>
      <c r="E151" s="202">
        <v>863</v>
      </c>
      <c r="F151" s="154" t="s">
        <v>25</v>
      </c>
      <c r="G151" s="154" t="s">
        <v>325</v>
      </c>
      <c r="H151" s="154" t="s">
        <v>21</v>
      </c>
      <c r="I151" s="154" t="s">
        <v>249</v>
      </c>
      <c r="J151" s="150" t="s">
        <v>174</v>
      </c>
      <c r="K151" s="259">
        <f>K152</f>
        <v>0</v>
      </c>
    </row>
    <row r="152" spans="1:11" s="218" customFormat="1" ht="15" customHeight="1" hidden="1">
      <c r="A152" s="215"/>
      <c r="B152" s="197" t="s">
        <v>470</v>
      </c>
      <c r="C152" s="179">
        <v>63</v>
      </c>
      <c r="D152" s="179">
        <v>0</v>
      </c>
      <c r="E152" s="202">
        <v>863</v>
      </c>
      <c r="F152" s="154" t="s">
        <v>25</v>
      </c>
      <c r="G152" s="154" t="s">
        <v>325</v>
      </c>
      <c r="H152" s="154" t="s">
        <v>21</v>
      </c>
      <c r="I152" s="154" t="s">
        <v>249</v>
      </c>
      <c r="J152" s="150" t="s">
        <v>471</v>
      </c>
      <c r="K152" s="259">
        <v>0</v>
      </c>
    </row>
    <row r="153" spans="1:11" s="218" customFormat="1" ht="61.5" customHeight="1" hidden="1">
      <c r="A153" s="215"/>
      <c r="B153" s="197" t="s">
        <v>477</v>
      </c>
      <c r="C153" s="179"/>
      <c r="D153" s="179"/>
      <c r="E153" s="202">
        <v>863</v>
      </c>
      <c r="F153" s="154" t="s">
        <v>25</v>
      </c>
      <c r="G153" s="154" t="s">
        <v>325</v>
      </c>
      <c r="H153" s="154"/>
      <c r="I153" s="154" t="s">
        <v>538</v>
      </c>
      <c r="J153" s="150"/>
      <c r="K153" s="259">
        <f>K154</f>
        <v>121.598</v>
      </c>
    </row>
    <row r="154" spans="1:11" s="218" customFormat="1" ht="15" customHeight="1" hidden="1">
      <c r="A154" s="215"/>
      <c r="B154" s="197" t="s">
        <v>236</v>
      </c>
      <c r="C154" s="179"/>
      <c r="D154" s="179"/>
      <c r="E154" s="202">
        <v>863</v>
      </c>
      <c r="F154" s="154" t="s">
        <v>25</v>
      </c>
      <c r="G154" s="154" t="s">
        <v>325</v>
      </c>
      <c r="H154" s="154"/>
      <c r="I154" s="154" t="s">
        <v>538</v>
      </c>
      <c r="J154" s="150" t="s">
        <v>172</v>
      </c>
      <c r="K154" s="259">
        <f>K155</f>
        <v>121.598</v>
      </c>
    </row>
    <row r="155" spans="1:11" s="218" customFormat="1" ht="15" customHeight="1" hidden="1">
      <c r="A155" s="215"/>
      <c r="B155" s="197" t="s">
        <v>237</v>
      </c>
      <c r="C155" s="179"/>
      <c r="D155" s="179"/>
      <c r="E155" s="202">
        <v>863</v>
      </c>
      <c r="F155" s="154" t="s">
        <v>25</v>
      </c>
      <c r="G155" s="154" t="s">
        <v>325</v>
      </c>
      <c r="H155" s="154"/>
      <c r="I155" s="154" t="s">
        <v>538</v>
      </c>
      <c r="J155" s="150" t="s">
        <v>174</v>
      </c>
      <c r="K155" s="259">
        <f>K156</f>
        <v>121.598</v>
      </c>
    </row>
    <row r="156" spans="1:11" s="218" customFormat="1" ht="15" customHeight="1" hidden="1">
      <c r="A156" s="215"/>
      <c r="B156" s="197" t="s">
        <v>470</v>
      </c>
      <c r="C156" s="179"/>
      <c r="D156" s="179"/>
      <c r="E156" s="202">
        <v>863</v>
      </c>
      <c r="F156" s="154" t="s">
        <v>25</v>
      </c>
      <c r="G156" s="154" t="s">
        <v>325</v>
      </c>
      <c r="H156" s="154"/>
      <c r="I156" s="154" t="s">
        <v>538</v>
      </c>
      <c r="J156" s="150" t="s">
        <v>471</v>
      </c>
      <c r="K156" s="259">
        <v>121.598</v>
      </c>
    </row>
    <row r="157" spans="1:11" s="218" customFormat="1" ht="15" customHeight="1" hidden="1">
      <c r="A157" s="305" t="s">
        <v>146</v>
      </c>
      <c r="B157" s="305"/>
      <c r="C157" s="179">
        <v>63</v>
      </c>
      <c r="D157" s="179">
        <v>0</v>
      </c>
      <c r="E157" s="195">
        <v>863</v>
      </c>
      <c r="F157" s="153" t="s">
        <v>25</v>
      </c>
      <c r="G157" s="153" t="s">
        <v>326</v>
      </c>
      <c r="H157" s="153"/>
      <c r="I157" s="154"/>
      <c r="J157" s="154"/>
      <c r="K157" s="258">
        <f>K158</f>
        <v>0</v>
      </c>
    </row>
    <row r="158" spans="1:11" s="218" customFormat="1" ht="15" customHeight="1" hidden="1">
      <c r="A158" s="307" t="s">
        <v>367</v>
      </c>
      <c r="B158" s="307"/>
      <c r="C158" s="179">
        <v>63</v>
      </c>
      <c r="D158" s="179">
        <v>0</v>
      </c>
      <c r="E158" s="158">
        <v>863</v>
      </c>
      <c r="F158" s="154" t="s">
        <v>25</v>
      </c>
      <c r="G158" s="154" t="s">
        <v>326</v>
      </c>
      <c r="H158" s="154"/>
      <c r="I158" s="154" t="s">
        <v>368</v>
      </c>
      <c r="J158" s="154"/>
      <c r="K158" s="259">
        <f>K159</f>
        <v>0</v>
      </c>
    </row>
    <row r="159" spans="1:11" s="218" customFormat="1" ht="15" customHeight="1" hidden="1">
      <c r="A159" s="307" t="s">
        <v>209</v>
      </c>
      <c r="B159" s="307"/>
      <c r="C159" s="179">
        <v>63</v>
      </c>
      <c r="D159" s="179">
        <v>0</v>
      </c>
      <c r="E159" s="158">
        <v>863</v>
      </c>
      <c r="F159" s="154" t="s">
        <v>25</v>
      </c>
      <c r="G159" s="154" t="s">
        <v>326</v>
      </c>
      <c r="H159" s="154" t="s">
        <v>22</v>
      </c>
      <c r="I159" s="154" t="s">
        <v>250</v>
      </c>
      <c r="J159" s="154"/>
      <c r="K159" s="259">
        <f>K160</f>
        <v>0</v>
      </c>
    </row>
    <row r="160" spans="1:11" s="218" customFormat="1" ht="15" customHeight="1" hidden="1">
      <c r="A160" s="183"/>
      <c r="B160" s="197" t="s">
        <v>236</v>
      </c>
      <c r="C160" s="179">
        <v>63</v>
      </c>
      <c r="D160" s="179">
        <v>0</v>
      </c>
      <c r="E160" s="158">
        <v>863</v>
      </c>
      <c r="F160" s="154" t="s">
        <v>25</v>
      </c>
      <c r="G160" s="154" t="s">
        <v>326</v>
      </c>
      <c r="H160" s="154" t="s">
        <v>22</v>
      </c>
      <c r="I160" s="154" t="s">
        <v>250</v>
      </c>
      <c r="J160" s="154" t="s">
        <v>172</v>
      </c>
      <c r="K160" s="259">
        <f>K161</f>
        <v>0</v>
      </c>
    </row>
    <row r="161" spans="1:11" s="218" customFormat="1" ht="15" customHeight="1" hidden="1">
      <c r="A161" s="183"/>
      <c r="B161" s="197" t="s">
        <v>237</v>
      </c>
      <c r="C161" s="179">
        <v>63</v>
      </c>
      <c r="D161" s="179">
        <v>0</v>
      </c>
      <c r="E161" s="158">
        <v>863</v>
      </c>
      <c r="F161" s="154" t="s">
        <v>25</v>
      </c>
      <c r="G161" s="154" t="s">
        <v>326</v>
      </c>
      <c r="H161" s="154" t="s">
        <v>22</v>
      </c>
      <c r="I161" s="154" t="s">
        <v>250</v>
      </c>
      <c r="J161" s="154" t="s">
        <v>174</v>
      </c>
      <c r="K161" s="259">
        <f>K162</f>
        <v>0</v>
      </c>
    </row>
    <row r="162" spans="1:11" s="218" customFormat="1" ht="14.25" customHeight="1" hidden="1">
      <c r="A162" s="183"/>
      <c r="B162" s="197" t="s">
        <v>237</v>
      </c>
      <c r="C162" s="179">
        <v>63</v>
      </c>
      <c r="D162" s="179">
        <v>0</v>
      </c>
      <c r="E162" s="158">
        <v>863</v>
      </c>
      <c r="F162" s="154" t="s">
        <v>25</v>
      </c>
      <c r="G162" s="154" t="s">
        <v>326</v>
      </c>
      <c r="H162" s="154" t="s">
        <v>22</v>
      </c>
      <c r="I162" s="154" t="s">
        <v>250</v>
      </c>
      <c r="J162" s="154" t="s">
        <v>174</v>
      </c>
      <c r="K162" s="259">
        <v>0</v>
      </c>
    </row>
    <row r="163" spans="1:11" s="219" customFormat="1" ht="15" customHeight="1">
      <c r="A163" s="305" t="s">
        <v>374</v>
      </c>
      <c r="B163" s="305"/>
      <c r="C163" s="179">
        <v>63</v>
      </c>
      <c r="D163" s="179">
        <v>0</v>
      </c>
      <c r="E163" s="195">
        <v>863</v>
      </c>
      <c r="F163" s="153" t="s">
        <v>25</v>
      </c>
      <c r="G163" s="153" t="s">
        <v>327</v>
      </c>
      <c r="H163" s="153"/>
      <c r="I163" s="153"/>
      <c r="J163" s="153"/>
      <c r="K163" s="258">
        <f>K164+K169+K171</f>
        <v>383.779</v>
      </c>
    </row>
    <row r="164" spans="1:11" s="218" customFormat="1" ht="15" customHeight="1" hidden="1">
      <c r="A164" s="307" t="s">
        <v>374</v>
      </c>
      <c r="B164" s="307"/>
      <c r="C164" s="157">
        <v>63</v>
      </c>
      <c r="D164" s="157">
        <v>0</v>
      </c>
      <c r="E164" s="158">
        <v>863</v>
      </c>
      <c r="F164" s="154" t="s">
        <v>25</v>
      </c>
      <c r="G164" s="154" t="s">
        <v>327</v>
      </c>
      <c r="H164" s="154" t="s">
        <v>3</v>
      </c>
      <c r="I164" s="154" t="s">
        <v>251</v>
      </c>
      <c r="J164" s="154"/>
      <c r="K164" s="259">
        <f>K165</f>
        <v>77.384</v>
      </c>
    </row>
    <row r="165" spans="1:11" s="218" customFormat="1" ht="15" customHeight="1" hidden="1">
      <c r="A165" s="307" t="s">
        <v>369</v>
      </c>
      <c r="B165" s="307"/>
      <c r="C165" s="157">
        <v>63</v>
      </c>
      <c r="D165" s="157">
        <v>0</v>
      </c>
      <c r="E165" s="158">
        <v>863</v>
      </c>
      <c r="F165" s="154" t="s">
        <v>25</v>
      </c>
      <c r="G165" s="154" t="s">
        <v>327</v>
      </c>
      <c r="H165" s="154" t="s">
        <v>3</v>
      </c>
      <c r="I165" s="154" t="s">
        <v>539</v>
      </c>
      <c r="J165" s="154"/>
      <c r="K165" s="259">
        <f>K166</f>
        <v>77.384</v>
      </c>
    </row>
    <row r="166" spans="1:11" s="218" customFormat="1" ht="15" customHeight="1" hidden="1">
      <c r="A166" s="183"/>
      <c r="B166" s="197" t="s">
        <v>236</v>
      </c>
      <c r="C166" s="157">
        <v>63</v>
      </c>
      <c r="D166" s="157">
        <v>0</v>
      </c>
      <c r="E166" s="158">
        <v>863</v>
      </c>
      <c r="F166" s="154" t="s">
        <v>25</v>
      </c>
      <c r="G166" s="154" t="s">
        <v>327</v>
      </c>
      <c r="H166" s="154" t="s">
        <v>3</v>
      </c>
      <c r="I166" s="154" t="s">
        <v>539</v>
      </c>
      <c r="J166" s="154" t="s">
        <v>172</v>
      </c>
      <c r="K166" s="259">
        <f>K167</f>
        <v>77.384</v>
      </c>
    </row>
    <row r="167" spans="1:11" s="218" customFormat="1" ht="15" customHeight="1" hidden="1">
      <c r="A167" s="183"/>
      <c r="B167" s="197" t="s">
        <v>237</v>
      </c>
      <c r="C167" s="157">
        <v>63</v>
      </c>
      <c r="D167" s="157">
        <v>0</v>
      </c>
      <c r="E167" s="158">
        <v>863</v>
      </c>
      <c r="F167" s="154" t="s">
        <v>25</v>
      </c>
      <c r="G167" s="154" t="s">
        <v>327</v>
      </c>
      <c r="H167" s="154" t="s">
        <v>3</v>
      </c>
      <c r="I167" s="154" t="s">
        <v>539</v>
      </c>
      <c r="J167" s="154" t="s">
        <v>174</v>
      </c>
      <c r="K167" s="259">
        <f>K168</f>
        <v>77.384</v>
      </c>
    </row>
    <row r="168" spans="1:11" s="218" customFormat="1" ht="15" customHeight="1" hidden="1">
      <c r="A168" s="183"/>
      <c r="B168" s="197" t="s">
        <v>470</v>
      </c>
      <c r="C168" s="157">
        <v>63</v>
      </c>
      <c r="D168" s="157">
        <v>0</v>
      </c>
      <c r="E168" s="158">
        <v>863</v>
      </c>
      <c r="F168" s="154" t="s">
        <v>25</v>
      </c>
      <c r="G168" s="154" t="s">
        <v>327</v>
      </c>
      <c r="H168" s="154" t="s">
        <v>3</v>
      </c>
      <c r="I168" s="154" t="s">
        <v>539</v>
      </c>
      <c r="J168" s="154" t="s">
        <v>471</v>
      </c>
      <c r="K168" s="259">
        <v>77.384</v>
      </c>
    </row>
    <row r="169" spans="1:11" s="218" customFormat="1" ht="15" customHeight="1" hidden="1">
      <c r="A169" s="183"/>
      <c r="B169" s="184" t="s">
        <v>171</v>
      </c>
      <c r="C169" s="157">
        <v>63</v>
      </c>
      <c r="D169" s="157">
        <v>0</v>
      </c>
      <c r="E169" s="158">
        <v>863</v>
      </c>
      <c r="F169" s="154" t="s">
        <v>25</v>
      </c>
      <c r="G169" s="154" t="s">
        <v>327</v>
      </c>
      <c r="H169" s="154" t="s">
        <v>4</v>
      </c>
      <c r="I169" s="154" t="s">
        <v>370</v>
      </c>
      <c r="J169" s="154" t="s">
        <v>172</v>
      </c>
      <c r="K169" s="259"/>
    </row>
    <row r="170" spans="1:11" s="218" customFormat="1" ht="15" customHeight="1" hidden="1">
      <c r="A170" s="183"/>
      <c r="B170" s="156" t="s">
        <v>173</v>
      </c>
      <c r="C170" s="157">
        <v>63</v>
      </c>
      <c r="D170" s="157">
        <v>0</v>
      </c>
      <c r="E170" s="158">
        <v>863</v>
      </c>
      <c r="F170" s="154" t="s">
        <v>25</v>
      </c>
      <c r="G170" s="154" t="s">
        <v>327</v>
      </c>
      <c r="H170" s="154" t="s">
        <v>4</v>
      </c>
      <c r="I170" s="154" t="s">
        <v>370</v>
      </c>
      <c r="J170" s="154" t="s">
        <v>174</v>
      </c>
      <c r="K170" s="259"/>
    </row>
    <row r="171" spans="1:11" s="218" customFormat="1" ht="15" customHeight="1" hidden="1">
      <c r="A171" s="307" t="s">
        <v>5</v>
      </c>
      <c r="B171" s="307"/>
      <c r="C171" s="157">
        <v>63</v>
      </c>
      <c r="D171" s="157">
        <v>0</v>
      </c>
      <c r="E171" s="158">
        <v>863</v>
      </c>
      <c r="F171" s="154" t="s">
        <v>25</v>
      </c>
      <c r="G171" s="154" t="s">
        <v>327</v>
      </c>
      <c r="H171" s="154" t="s">
        <v>4</v>
      </c>
      <c r="I171" s="154" t="s">
        <v>540</v>
      </c>
      <c r="J171" s="154"/>
      <c r="K171" s="259">
        <f>K172</f>
        <v>306.395</v>
      </c>
    </row>
    <row r="172" spans="1:11" s="218" customFormat="1" ht="15" customHeight="1" hidden="1">
      <c r="A172" s="183"/>
      <c r="B172" s="197" t="s">
        <v>236</v>
      </c>
      <c r="C172" s="157">
        <v>63</v>
      </c>
      <c r="D172" s="157">
        <v>0</v>
      </c>
      <c r="E172" s="158">
        <v>863</v>
      </c>
      <c r="F172" s="154" t="s">
        <v>25</v>
      </c>
      <c r="G172" s="154" t="s">
        <v>327</v>
      </c>
      <c r="H172" s="154" t="s">
        <v>4</v>
      </c>
      <c r="I172" s="154" t="s">
        <v>540</v>
      </c>
      <c r="J172" s="154" t="s">
        <v>172</v>
      </c>
      <c r="K172" s="259">
        <f>K173</f>
        <v>306.395</v>
      </c>
    </row>
    <row r="173" spans="1:11" s="162" customFormat="1" ht="15" customHeight="1" hidden="1">
      <c r="A173" s="183"/>
      <c r="B173" s="197" t="s">
        <v>237</v>
      </c>
      <c r="C173" s="157">
        <v>63</v>
      </c>
      <c r="D173" s="157">
        <v>0</v>
      </c>
      <c r="E173" s="158">
        <v>863</v>
      </c>
      <c r="F173" s="154" t="s">
        <v>25</v>
      </c>
      <c r="G173" s="154" t="s">
        <v>327</v>
      </c>
      <c r="H173" s="154" t="s">
        <v>4</v>
      </c>
      <c r="I173" s="154" t="s">
        <v>540</v>
      </c>
      <c r="J173" s="154" t="s">
        <v>174</v>
      </c>
      <c r="K173" s="254">
        <v>306.395</v>
      </c>
    </row>
    <row r="174" spans="1:11" s="162" customFormat="1" ht="18" customHeight="1">
      <c r="A174" s="308" t="s">
        <v>210</v>
      </c>
      <c r="B174" s="308"/>
      <c r="C174" s="179">
        <v>63</v>
      </c>
      <c r="D174" s="179">
        <v>0</v>
      </c>
      <c r="E174" s="195">
        <v>863</v>
      </c>
      <c r="F174" s="144" t="s">
        <v>40</v>
      </c>
      <c r="G174" s="144"/>
      <c r="H174" s="144"/>
      <c r="I174" s="144"/>
      <c r="J174" s="144"/>
      <c r="K174" s="253">
        <f>K175+K196</f>
        <v>39.508</v>
      </c>
    </row>
    <row r="175" spans="1:11" s="162" customFormat="1" ht="15" customHeight="1">
      <c r="A175" s="308" t="s">
        <v>41</v>
      </c>
      <c r="B175" s="308"/>
      <c r="C175" s="179">
        <v>63</v>
      </c>
      <c r="D175" s="179">
        <v>0</v>
      </c>
      <c r="E175" s="195">
        <v>863</v>
      </c>
      <c r="F175" s="144" t="s">
        <v>40</v>
      </c>
      <c r="G175" s="144" t="s">
        <v>325</v>
      </c>
      <c r="H175" s="144"/>
      <c r="I175" s="144"/>
      <c r="J175" s="144"/>
      <c r="K175" s="253">
        <f>K187+K193</f>
        <v>39.508</v>
      </c>
    </row>
    <row r="176" spans="1:11" s="162" customFormat="1" ht="15" customHeight="1" hidden="1">
      <c r="A176" s="304" t="s">
        <v>6</v>
      </c>
      <c r="B176" s="304"/>
      <c r="C176" s="157">
        <v>63</v>
      </c>
      <c r="D176" s="157">
        <v>0</v>
      </c>
      <c r="E176" s="158">
        <v>863</v>
      </c>
      <c r="F176" s="150" t="s">
        <v>40</v>
      </c>
      <c r="G176" s="150" t="s">
        <v>325</v>
      </c>
      <c r="H176" s="150"/>
      <c r="I176" s="155" t="s">
        <v>252</v>
      </c>
      <c r="J176" s="150"/>
      <c r="K176" s="254">
        <f>K177</f>
        <v>1004</v>
      </c>
    </row>
    <row r="177" spans="1:11" s="162" customFormat="1" ht="18" customHeight="1" hidden="1">
      <c r="A177" s="304" t="s">
        <v>7</v>
      </c>
      <c r="B177" s="304"/>
      <c r="C177" s="157">
        <v>63</v>
      </c>
      <c r="D177" s="157">
        <v>0</v>
      </c>
      <c r="E177" s="158">
        <v>863</v>
      </c>
      <c r="F177" s="150" t="s">
        <v>40</v>
      </c>
      <c r="G177" s="150" t="s">
        <v>325</v>
      </c>
      <c r="H177" s="150" t="s">
        <v>8</v>
      </c>
      <c r="I177" s="155" t="s">
        <v>253</v>
      </c>
      <c r="J177" s="150"/>
      <c r="K177" s="254">
        <f>K178+K184</f>
        <v>1004</v>
      </c>
    </row>
    <row r="178" spans="1:11" s="165" customFormat="1" ht="16.5" customHeight="1" hidden="1">
      <c r="A178" s="304" t="s">
        <v>211</v>
      </c>
      <c r="B178" s="304"/>
      <c r="C178" s="157">
        <v>63</v>
      </c>
      <c r="D178" s="157">
        <v>0</v>
      </c>
      <c r="E178" s="158">
        <v>863</v>
      </c>
      <c r="F178" s="152" t="s">
        <v>40</v>
      </c>
      <c r="G178" s="152" t="s">
        <v>325</v>
      </c>
      <c r="H178" s="150" t="s">
        <v>9</v>
      </c>
      <c r="I178" s="150" t="s">
        <v>449</v>
      </c>
      <c r="J178" s="152"/>
      <c r="K178" s="256">
        <f>K179+K181</f>
        <v>1004</v>
      </c>
    </row>
    <row r="179" spans="1:11" s="162" customFormat="1" ht="25.5" customHeight="1" hidden="1">
      <c r="A179" s="156"/>
      <c r="B179" s="220" t="s">
        <v>10</v>
      </c>
      <c r="C179" s="157">
        <v>63</v>
      </c>
      <c r="D179" s="157">
        <v>0</v>
      </c>
      <c r="E179" s="158">
        <v>863</v>
      </c>
      <c r="F179" s="150" t="s">
        <v>40</v>
      </c>
      <c r="G179" s="150" t="s">
        <v>325</v>
      </c>
      <c r="H179" s="150" t="s">
        <v>8</v>
      </c>
      <c r="I179" s="154" t="s">
        <v>253</v>
      </c>
      <c r="J179" s="150" t="s">
        <v>213</v>
      </c>
      <c r="K179" s="254">
        <f>K180</f>
        <v>1004</v>
      </c>
    </row>
    <row r="180" spans="1:11" s="162" customFormat="1" ht="37.5" customHeight="1" hidden="1">
      <c r="A180" s="156"/>
      <c r="B180" s="220" t="s">
        <v>11</v>
      </c>
      <c r="C180" s="157">
        <v>63</v>
      </c>
      <c r="D180" s="157">
        <v>0</v>
      </c>
      <c r="E180" s="158">
        <v>863</v>
      </c>
      <c r="F180" s="150" t="s">
        <v>40</v>
      </c>
      <c r="G180" s="150" t="s">
        <v>325</v>
      </c>
      <c r="H180" s="150" t="s">
        <v>8</v>
      </c>
      <c r="I180" s="154" t="s">
        <v>253</v>
      </c>
      <c r="J180" s="150" t="s">
        <v>215</v>
      </c>
      <c r="K180" s="254">
        <v>1004</v>
      </c>
    </row>
    <row r="181" spans="1:11" s="162" customFormat="1" ht="17.25" customHeight="1" hidden="1">
      <c r="A181" s="213"/>
      <c r="B181" s="156" t="s">
        <v>175</v>
      </c>
      <c r="C181" s="157">
        <v>63</v>
      </c>
      <c r="D181" s="157">
        <v>0</v>
      </c>
      <c r="E181" s="158">
        <v>863</v>
      </c>
      <c r="F181" s="150" t="s">
        <v>40</v>
      </c>
      <c r="G181" s="150" t="s">
        <v>325</v>
      </c>
      <c r="H181" s="150" t="s">
        <v>9</v>
      </c>
      <c r="I181" s="150" t="s">
        <v>449</v>
      </c>
      <c r="J181" s="150" t="s">
        <v>176</v>
      </c>
      <c r="K181" s="254">
        <f>K182+K183</f>
        <v>0</v>
      </c>
    </row>
    <row r="182" spans="1:11" s="162" customFormat="1" ht="17.25" customHeight="1" hidden="1">
      <c r="A182" s="213"/>
      <c r="B182" s="156" t="s">
        <v>216</v>
      </c>
      <c r="C182" s="157">
        <v>63</v>
      </c>
      <c r="D182" s="157">
        <v>0</v>
      </c>
      <c r="E182" s="158">
        <v>863</v>
      </c>
      <c r="F182" s="150" t="s">
        <v>40</v>
      </c>
      <c r="G182" s="150" t="s">
        <v>325</v>
      </c>
      <c r="H182" s="150" t="s">
        <v>9</v>
      </c>
      <c r="I182" s="150" t="s">
        <v>449</v>
      </c>
      <c r="J182" s="150" t="s">
        <v>177</v>
      </c>
      <c r="K182" s="254"/>
    </row>
    <row r="183" spans="1:11" s="162" customFormat="1" ht="17.25" customHeight="1" hidden="1">
      <c r="A183" s="213"/>
      <c r="B183" s="156" t="s">
        <v>178</v>
      </c>
      <c r="C183" s="157">
        <v>63</v>
      </c>
      <c r="D183" s="157">
        <v>0</v>
      </c>
      <c r="E183" s="158">
        <v>863</v>
      </c>
      <c r="F183" s="150" t="s">
        <v>40</v>
      </c>
      <c r="G183" s="150" t="s">
        <v>325</v>
      </c>
      <c r="H183" s="150" t="s">
        <v>9</v>
      </c>
      <c r="I183" s="150" t="s">
        <v>449</v>
      </c>
      <c r="J183" s="150" t="s">
        <v>179</v>
      </c>
      <c r="K183" s="254"/>
    </row>
    <row r="184" spans="1:11" s="162" customFormat="1" ht="27" customHeight="1" hidden="1">
      <c r="A184" s="304" t="s">
        <v>12</v>
      </c>
      <c r="B184" s="304"/>
      <c r="C184" s="157">
        <v>63</v>
      </c>
      <c r="D184" s="157">
        <v>0</v>
      </c>
      <c r="E184" s="158">
        <v>863</v>
      </c>
      <c r="F184" s="152" t="s">
        <v>40</v>
      </c>
      <c r="G184" s="152" t="s">
        <v>325</v>
      </c>
      <c r="H184" s="150" t="s">
        <v>9</v>
      </c>
      <c r="I184" s="152" t="s">
        <v>254</v>
      </c>
      <c r="J184" s="152"/>
      <c r="K184" s="256">
        <f>K185</f>
        <v>0</v>
      </c>
    </row>
    <row r="185" spans="1:11" s="162" customFormat="1" ht="28.5" customHeight="1" hidden="1">
      <c r="A185" s="156"/>
      <c r="B185" s="156" t="s">
        <v>212</v>
      </c>
      <c r="C185" s="157">
        <v>63</v>
      </c>
      <c r="D185" s="157">
        <v>0</v>
      </c>
      <c r="E185" s="158">
        <v>863</v>
      </c>
      <c r="F185" s="150" t="s">
        <v>40</v>
      </c>
      <c r="G185" s="150" t="s">
        <v>325</v>
      </c>
      <c r="H185" s="150" t="s">
        <v>9</v>
      </c>
      <c r="I185" s="150" t="s">
        <v>254</v>
      </c>
      <c r="J185" s="150" t="s">
        <v>213</v>
      </c>
      <c r="K185" s="254">
        <f>K186</f>
        <v>0</v>
      </c>
    </row>
    <row r="186" spans="1:11" s="162" customFormat="1" ht="28.5" customHeight="1" hidden="1">
      <c r="A186" s="156"/>
      <c r="B186" s="156" t="s">
        <v>214</v>
      </c>
      <c r="C186" s="157">
        <v>63</v>
      </c>
      <c r="D186" s="157">
        <v>0</v>
      </c>
      <c r="E186" s="158">
        <v>863</v>
      </c>
      <c r="F186" s="150" t="s">
        <v>40</v>
      </c>
      <c r="G186" s="150" t="s">
        <v>325</v>
      </c>
      <c r="H186" s="150" t="s">
        <v>9</v>
      </c>
      <c r="I186" s="150" t="s">
        <v>254</v>
      </c>
      <c r="J186" s="150" t="s">
        <v>215</v>
      </c>
      <c r="K186" s="254"/>
    </row>
    <row r="187" spans="1:11" s="162" customFormat="1" ht="18" customHeight="1" hidden="1">
      <c r="A187" s="304" t="s">
        <v>7</v>
      </c>
      <c r="B187" s="304"/>
      <c r="C187" s="157">
        <v>63</v>
      </c>
      <c r="D187" s="157">
        <v>0</v>
      </c>
      <c r="E187" s="158">
        <v>863</v>
      </c>
      <c r="F187" s="150" t="s">
        <v>40</v>
      </c>
      <c r="G187" s="150" t="s">
        <v>325</v>
      </c>
      <c r="H187" s="150" t="s">
        <v>8</v>
      </c>
      <c r="I187" s="241" t="s">
        <v>541</v>
      </c>
      <c r="J187" s="150"/>
      <c r="K187" s="254">
        <f>K191+K188</f>
        <v>39.508</v>
      </c>
    </row>
    <row r="188" spans="1:11" s="218" customFormat="1" ht="15" customHeight="1" hidden="1">
      <c r="A188" s="183"/>
      <c r="B188" s="197" t="s">
        <v>236</v>
      </c>
      <c r="C188" s="157">
        <v>63</v>
      </c>
      <c r="D188" s="157">
        <v>0</v>
      </c>
      <c r="E188" s="158">
        <v>863</v>
      </c>
      <c r="F188" s="150" t="s">
        <v>40</v>
      </c>
      <c r="G188" s="150" t="s">
        <v>325</v>
      </c>
      <c r="H188" s="154" t="s">
        <v>3</v>
      </c>
      <c r="I188" s="241" t="s">
        <v>500</v>
      </c>
      <c r="J188" s="154" t="s">
        <v>172</v>
      </c>
      <c r="K188" s="259">
        <f>K189</f>
        <v>0</v>
      </c>
    </row>
    <row r="189" spans="1:11" s="218" customFormat="1" ht="15" customHeight="1" hidden="1">
      <c r="A189" s="183"/>
      <c r="B189" s="197" t="s">
        <v>237</v>
      </c>
      <c r="C189" s="157">
        <v>63</v>
      </c>
      <c r="D189" s="157">
        <v>0</v>
      </c>
      <c r="E189" s="158">
        <v>863</v>
      </c>
      <c r="F189" s="150" t="s">
        <v>40</v>
      </c>
      <c r="G189" s="150" t="s">
        <v>325</v>
      </c>
      <c r="H189" s="154" t="s">
        <v>3</v>
      </c>
      <c r="I189" s="241" t="s">
        <v>500</v>
      </c>
      <c r="J189" s="154" t="s">
        <v>174</v>
      </c>
      <c r="K189" s="259">
        <f>K190</f>
        <v>0</v>
      </c>
    </row>
    <row r="190" spans="1:11" s="218" customFormat="1" ht="15" customHeight="1" hidden="1">
      <c r="A190" s="183"/>
      <c r="B190" s="197" t="s">
        <v>470</v>
      </c>
      <c r="C190" s="157">
        <v>63</v>
      </c>
      <c r="D190" s="157">
        <v>0</v>
      </c>
      <c r="E190" s="158">
        <v>863</v>
      </c>
      <c r="F190" s="150" t="s">
        <v>40</v>
      </c>
      <c r="G190" s="150" t="s">
        <v>325</v>
      </c>
      <c r="H190" s="154" t="s">
        <v>3</v>
      </c>
      <c r="I190" s="241" t="s">
        <v>500</v>
      </c>
      <c r="J190" s="154" t="s">
        <v>471</v>
      </c>
      <c r="K190" s="259"/>
    </row>
    <row r="191" spans="1:11" s="162" customFormat="1" ht="16.5" customHeight="1" hidden="1">
      <c r="A191" s="156"/>
      <c r="B191" s="200" t="s">
        <v>175</v>
      </c>
      <c r="C191" s="157">
        <v>63</v>
      </c>
      <c r="D191" s="157">
        <v>0</v>
      </c>
      <c r="E191" s="158">
        <v>863</v>
      </c>
      <c r="F191" s="150" t="s">
        <v>40</v>
      </c>
      <c r="G191" s="150" t="s">
        <v>325</v>
      </c>
      <c r="H191" s="150" t="s">
        <v>8</v>
      </c>
      <c r="I191" s="241" t="s">
        <v>541</v>
      </c>
      <c r="J191" s="150" t="s">
        <v>176</v>
      </c>
      <c r="K191" s="260">
        <f>K192</f>
        <v>39.508</v>
      </c>
    </row>
    <row r="192" spans="1:11" s="162" customFormat="1" ht="16.5" customHeight="1" hidden="1">
      <c r="A192" s="156"/>
      <c r="B192" s="200" t="s">
        <v>529</v>
      </c>
      <c r="C192" s="157">
        <v>63</v>
      </c>
      <c r="D192" s="157">
        <v>0</v>
      </c>
      <c r="E192" s="158">
        <v>863</v>
      </c>
      <c r="F192" s="150" t="s">
        <v>40</v>
      </c>
      <c r="G192" s="150" t="s">
        <v>325</v>
      </c>
      <c r="H192" s="150" t="s">
        <v>8</v>
      </c>
      <c r="I192" s="241" t="s">
        <v>541</v>
      </c>
      <c r="J192" s="150" t="s">
        <v>528</v>
      </c>
      <c r="K192" s="260">
        <v>39.508</v>
      </c>
    </row>
    <row r="193" spans="1:11" s="162" customFormat="1" ht="27.75" customHeight="1" hidden="1">
      <c r="A193" s="156"/>
      <c r="B193" s="220" t="s">
        <v>478</v>
      </c>
      <c r="C193" s="157"/>
      <c r="D193" s="157"/>
      <c r="E193" s="158">
        <v>863</v>
      </c>
      <c r="F193" s="150" t="s">
        <v>40</v>
      </c>
      <c r="G193" s="150" t="s">
        <v>325</v>
      </c>
      <c r="H193" s="150"/>
      <c r="I193" s="154" t="s">
        <v>501</v>
      </c>
      <c r="J193" s="150"/>
      <c r="K193" s="260">
        <f>K194</f>
        <v>0</v>
      </c>
    </row>
    <row r="194" spans="1:11" s="162" customFormat="1" ht="15.75" customHeight="1" hidden="1">
      <c r="A194" s="156"/>
      <c r="B194" s="184" t="s">
        <v>73</v>
      </c>
      <c r="C194" s="157"/>
      <c r="D194" s="157"/>
      <c r="E194" s="158">
        <v>863</v>
      </c>
      <c r="F194" s="150" t="s">
        <v>40</v>
      </c>
      <c r="G194" s="150" t="s">
        <v>325</v>
      </c>
      <c r="H194" s="150"/>
      <c r="I194" s="154" t="s">
        <v>501</v>
      </c>
      <c r="J194" s="150" t="s">
        <v>121</v>
      </c>
      <c r="K194" s="260">
        <f>K195</f>
        <v>0</v>
      </c>
    </row>
    <row r="195" spans="1:11" s="162" customFormat="1" ht="15.75" customHeight="1" hidden="1">
      <c r="A195" s="156"/>
      <c r="B195" s="156" t="s">
        <v>118</v>
      </c>
      <c r="C195" s="157"/>
      <c r="D195" s="157"/>
      <c r="E195" s="158">
        <v>863</v>
      </c>
      <c r="F195" s="150" t="s">
        <v>40</v>
      </c>
      <c r="G195" s="150" t="s">
        <v>325</v>
      </c>
      <c r="H195" s="150"/>
      <c r="I195" s="154" t="s">
        <v>501</v>
      </c>
      <c r="J195" s="150" t="s">
        <v>185</v>
      </c>
      <c r="K195" s="260"/>
    </row>
    <row r="196" spans="1:11" s="162" customFormat="1" ht="14.25" customHeight="1" hidden="1">
      <c r="A196" s="308" t="s">
        <v>13</v>
      </c>
      <c r="B196" s="308"/>
      <c r="C196" s="179">
        <v>63</v>
      </c>
      <c r="D196" s="179">
        <v>0</v>
      </c>
      <c r="E196" s="195">
        <v>863</v>
      </c>
      <c r="F196" s="144" t="s">
        <v>40</v>
      </c>
      <c r="G196" s="144" t="s">
        <v>24</v>
      </c>
      <c r="H196" s="144"/>
      <c r="I196" s="144"/>
      <c r="J196" s="144"/>
      <c r="K196" s="261">
        <f>K197</f>
        <v>0</v>
      </c>
    </row>
    <row r="197" spans="1:11" s="162" customFormat="1" ht="38.25" customHeight="1" hidden="1">
      <c r="A197" s="304" t="s">
        <v>14</v>
      </c>
      <c r="B197" s="304"/>
      <c r="C197" s="157">
        <v>63</v>
      </c>
      <c r="D197" s="157">
        <v>0</v>
      </c>
      <c r="E197" s="158">
        <v>863</v>
      </c>
      <c r="F197" s="150" t="s">
        <v>40</v>
      </c>
      <c r="G197" s="150" t="s">
        <v>24</v>
      </c>
      <c r="H197" s="150" t="s">
        <v>15</v>
      </c>
      <c r="I197" s="154" t="s">
        <v>502</v>
      </c>
      <c r="J197" s="150"/>
      <c r="K197" s="254">
        <f>K198</f>
        <v>0</v>
      </c>
    </row>
    <row r="198" spans="1:11" s="162" customFormat="1" ht="15.75" customHeight="1" hidden="1">
      <c r="A198" s="304" t="s">
        <v>124</v>
      </c>
      <c r="B198" s="304"/>
      <c r="C198" s="157">
        <v>63</v>
      </c>
      <c r="D198" s="157">
        <v>0</v>
      </c>
      <c r="E198" s="158">
        <v>863</v>
      </c>
      <c r="F198" s="150" t="s">
        <v>40</v>
      </c>
      <c r="G198" s="150" t="s">
        <v>24</v>
      </c>
      <c r="H198" s="150" t="s">
        <v>15</v>
      </c>
      <c r="I198" s="150" t="s">
        <v>125</v>
      </c>
      <c r="J198" s="150"/>
      <c r="K198" s="254">
        <f>K199</f>
        <v>0</v>
      </c>
    </row>
    <row r="199" spans="1:11" s="162" customFormat="1" ht="15" customHeight="1" hidden="1">
      <c r="A199" s="304" t="s">
        <v>147</v>
      </c>
      <c r="B199" s="304"/>
      <c r="C199" s="157">
        <v>63</v>
      </c>
      <c r="D199" s="157">
        <v>0</v>
      </c>
      <c r="E199" s="158">
        <v>863</v>
      </c>
      <c r="F199" s="150" t="s">
        <v>40</v>
      </c>
      <c r="G199" s="150" t="s">
        <v>24</v>
      </c>
      <c r="H199" s="150" t="s">
        <v>15</v>
      </c>
      <c r="I199" s="150" t="s">
        <v>448</v>
      </c>
      <c r="J199" s="150"/>
      <c r="K199" s="254">
        <f>K200</f>
        <v>0</v>
      </c>
    </row>
    <row r="200" spans="1:11" s="162" customFormat="1" ht="15" customHeight="1" hidden="1">
      <c r="A200" s="156"/>
      <c r="B200" s="184" t="s">
        <v>73</v>
      </c>
      <c r="C200" s="157">
        <v>63</v>
      </c>
      <c r="D200" s="157">
        <v>0</v>
      </c>
      <c r="E200" s="158">
        <v>863</v>
      </c>
      <c r="F200" s="150" t="s">
        <v>40</v>
      </c>
      <c r="G200" s="150" t="s">
        <v>24</v>
      </c>
      <c r="H200" s="150" t="s">
        <v>15</v>
      </c>
      <c r="I200" s="154" t="s">
        <v>502</v>
      </c>
      <c r="J200" s="150" t="s">
        <v>121</v>
      </c>
      <c r="K200" s="254">
        <f>K201</f>
        <v>0</v>
      </c>
    </row>
    <row r="201" spans="1:11" s="162" customFormat="1" ht="15" customHeight="1" hidden="1">
      <c r="A201" s="156"/>
      <c r="B201" s="156" t="s">
        <v>118</v>
      </c>
      <c r="C201" s="157">
        <v>63</v>
      </c>
      <c r="D201" s="157">
        <v>0</v>
      </c>
      <c r="E201" s="158">
        <v>863</v>
      </c>
      <c r="F201" s="150" t="s">
        <v>40</v>
      </c>
      <c r="G201" s="150" t="s">
        <v>24</v>
      </c>
      <c r="H201" s="150" t="s">
        <v>15</v>
      </c>
      <c r="I201" s="154" t="s">
        <v>502</v>
      </c>
      <c r="J201" s="150" t="s">
        <v>185</v>
      </c>
      <c r="K201" s="254"/>
    </row>
    <row r="202" spans="1:11" s="162" customFormat="1" ht="15" customHeight="1">
      <c r="A202" s="156"/>
      <c r="B202" s="146" t="s">
        <v>503</v>
      </c>
      <c r="C202" s="157"/>
      <c r="D202" s="157"/>
      <c r="E202" s="195">
        <v>863</v>
      </c>
      <c r="F202" s="144" t="s">
        <v>23</v>
      </c>
      <c r="G202" s="144"/>
      <c r="H202" s="144"/>
      <c r="I202" s="153"/>
      <c r="J202" s="144"/>
      <c r="K202" s="253">
        <f>K203</f>
        <v>32.681</v>
      </c>
    </row>
    <row r="203" spans="1:11" s="162" customFormat="1" ht="15" customHeight="1">
      <c r="A203" s="156"/>
      <c r="B203" s="146" t="s">
        <v>504</v>
      </c>
      <c r="C203" s="157"/>
      <c r="D203" s="157"/>
      <c r="E203" s="195">
        <v>863</v>
      </c>
      <c r="F203" s="144" t="s">
        <v>23</v>
      </c>
      <c r="G203" s="144" t="s">
        <v>325</v>
      </c>
      <c r="H203" s="144"/>
      <c r="I203" s="153"/>
      <c r="J203" s="144"/>
      <c r="K203" s="253">
        <f>K204</f>
        <v>32.681</v>
      </c>
    </row>
    <row r="204" spans="1:11" s="162" customFormat="1" ht="26.25" customHeight="1" hidden="1">
      <c r="A204" s="156"/>
      <c r="B204" s="156" t="s">
        <v>505</v>
      </c>
      <c r="C204" s="157"/>
      <c r="D204" s="157"/>
      <c r="E204" s="158">
        <v>863</v>
      </c>
      <c r="F204" s="150" t="s">
        <v>23</v>
      </c>
      <c r="G204" s="150" t="s">
        <v>325</v>
      </c>
      <c r="H204" s="150"/>
      <c r="I204" s="154" t="s">
        <v>542</v>
      </c>
      <c r="J204" s="150"/>
      <c r="K204" s="254">
        <f>K205</f>
        <v>32.681</v>
      </c>
    </row>
    <row r="205" spans="1:11" s="162" customFormat="1" ht="15" customHeight="1" hidden="1">
      <c r="A205" s="156"/>
      <c r="B205" s="156" t="s">
        <v>506</v>
      </c>
      <c r="C205" s="157"/>
      <c r="D205" s="157"/>
      <c r="E205" s="158">
        <v>863</v>
      </c>
      <c r="F205" s="150" t="s">
        <v>23</v>
      </c>
      <c r="G205" s="150" t="s">
        <v>325</v>
      </c>
      <c r="H205" s="150"/>
      <c r="I205" s="154" t="s">
        <v>542</v>
      </c>
      <c r="J205" s="150" t="s">
        <v>508</v>
      </c>
      <c r="K205" s="254">
        <f>K206</f>
        <v>32.681</v>
      </c>
    </row>
    <row r="206" spans="1:11" s="162" customFormat="1" ht="25.5" customHeight="1" hidden="1">
      <c r="A206" s="156"/>
      <c r="B206" s="156" t="s">
        <v>507</v>
      </c>
      <c r="C206" s="157"/>
      <c r="D206" s="157"/>
      <c r="E206" s="158">
        <v>863</v>
      </c>
      <c r="F206" s="150" t="s">
        <v>23</v>
      </c>
      <c r="G206" s="150" t="s">
        <v>325</v>
      </c>
      <c r="H206" s="150"/>
      <c r="I206" s="154" t="s">
        <v>542</v>
      </c>
      <c r="J206" s="150" t="s">
        <v>509</v>
      </c>
      <c r="K206" s="254">
        <v>32.681</v>
      </c>
    </row>
    <row r="207" spans="1:11" s="162" customFormat="1" ht="13.5" customHeight="1">
      <c r="A207" s="308" t="s">
        <v>375</v>
      </c>
      <c r="B207" s="308"/>
      <c r="C207" s="179">
        <v>63</v>
      </c>
      <c r="D207" s="179">
        <v>0</v>
      </c>
      <c r="E207" s="195">
        <v>863</v>
      </c>
      <c r="F207" s="144" t="s">
        <v>37</v>
      </c>
      <c r="G207" s="144"/>
      <c r="H207" s="144"/>
      <c r="I207" s="144"/>
      <c r="J207" s="144"/>
      <c r="K207" s="253">
        <f>K208</f>
        <v>5</v>
      </c>
    </row>
    <row r="208" spans="1:11" s="162" customFormat="1" ht="13.5" customHeight="1">
      <c r="A208" s="305" t="s">
        <v>148</v>
      </c>
      <c r="B208" s="305"/>
      <c r="C208" s="179">
        <v>63</v>
      </c>
      <c r="D208" s="179">
        <v>0</v>
      </c>
      <c r="E208" s="195">
        <v>863</v>
      </c>
      <c r="F208" s="144" t="s">
        <v>37</v>
      </c>
      <c r="G208" s="144" t="s">
        <v>326</v>
      </c>
      <c r="H208" s="144"/>
      <c r="I208" s="144"/>
      <c r="J208" s="144"/>
      <c r="K208" s="253">
        <f>K209</f>
        <v>5</v>
      </c>
    </row>
    <row r="209" spans="1:11" s="162" customFormat="1" ht="17.25" customHeight="1" hidden="1">
      <c r="A209" s="307" t="s">
        <v>138</v>
      </c>
      <c r="B209" s="307"/>
      <c r="C209" s="157">
        <v>63</v>
      </c>
      <c r="D209" s="157">
        <v>0</v>
      </c>
      <c r="E209" s="158">
        <v>863</v>
      </c>
      <c r="F209" s="150" t="s">
        <v>37</v>
      </c>
      <c r="G209" s="150" t="s">
        <v>25</v>
      </c>
      <c r="H209" s="150"/>
      <c r="I209" s="150" t="s">
        <v>139</v>
      </c>
      <c r="J209" s="150"/>
      <c r="K209" s="254">
        <f>K210</f>
        <v>5</v>
      </c>
    </row>
    <row r="210" spans="1:11" s="162" customFormat="1" ht="27" customHeight="1" hidden="1">
      <c r="A210" s="307" t="s">
        <v>544</v>
      </c>
      <c r="B210" s="307"/>
      <c r="C210" s="157">
        <v>63</v>
      </c>
      <c r="D210" s="157">
        <v>0</v>
      </c>
      <c r="E210" s="158">
        <v>863</v>
      </c>
      <c r="F210" s="150" t="s">
        <v>37</v>
      </c>
      <c r="G210" s="150" t="s">
        <v>326</v>
      </c>
      <c r="H210" s="150" t="s">
        <v>257</v>
      </c>
      <c r="I210" s="143" t="s">
        <v>543</v>
      </c>
      <c r="J210" s="150"/>
      <c r="K210" s="254">
        <f>K211</f>
        <v>5</v>
      </c>
    </row>
    <row r="211" spans="1:11" s="162" customFormat="1" ht="39.75" customHeight="1" hidden="1">
      <c r="A211" s="307" t="s">
        <v>149</v>
      </c>
      <c r="B211" s="307"/>
      <c r="C211" s="157">
        <v>63</v>
      </c>
      <c r="D211" s="157">
        <v>0</v>
      </c>
      <c r="E211" s="158">
        <v>863</v>
      </c>
      <c r="F211" s="150" t="s">
        <v>37</v>
      </c>
      <c r="G211" s="150" t="s">
        <v>25</v>
      </c>
      <c r="H211" s="150" t="s">
        <v>257</v>
      </c>
      <c r="I211" s="150" t="s">
        <v>150</v>
      </c>
      <c r="J211" s="150"/>
      <c r="K211" s="254">
        <f>K212</f>
        <v>5</v>
      </c>
    </row>
    <row r="212" spans="1:11" s="162" customFormat="1" ht="17.25" customHeight="1" hidden="1">
      <c r="A212" s="183"/>
      <c r="B212" s="184" t="s">
        <v>73</v>
      </c>
      <c r="C212" s="157">
        <v>63</v>
      </c>
      <c r="D212" s="157">
        <v>0</v>
      </c>
      <c r="E212" s="158">
        <v>863</v>
      </c>
      <c r="F212" s="150" t="s">
        <v>37</v>
      </c>
      <c r="G212" s="150" t="s">
        <v>326</v>
      </c>
      <c r="H212" s="150" t="s">
        <v>257</v>
      </c>
      <c r="I212" s="143" t="s">
        <v>543</v>
      </c>
      <c r="J212" s="150" t="s">
        <v>121</v>
      </c>
      <c r="K212" s="254">
        <f>K213+K214</f>
        <v>5</v>
      </c>
    </row>
    <row r="213" spans="1:11" s="162" customFormat="1" ht="17.25" customHeight="1" hidden="1">
      <c r="A213" s="183"/>
      <c r="B213" s="156" t="s">
        <v>186</v>
      </c>
      <c r="C213" s="157">
        <v>63</v>
      </c>
      <c r="D213" s="157">
        <v>0</v>
      </c>
      <c r="E213" s="158">
        <v>863</v>
      </c>
      <c r="F213" s="150" t="s">
        <v>37</v>
      </c>
      <c r="G213" s="150" t="s">
        <v>25</v>
      </c>
      <c r="H213" s="150" t="s">
        <v>257</v>
      </c>
      <c r="I213" s="143" t="s">
        <v>543</v>
      </c>
      <c r="J213" s="150" t="s">
        <v>187</v>
      </c>
      <c r="K213" s="254">
        <v>0</v>
      </c>
    </row>
    <row r="214" spans="1:11" s="162" customFormat="1" ht="15.75" customHeight="1" hidden="1">
      <c r="A214" s="183"/>
      <c r="B214" s="156" t="s">
        <v>118</v>
      </c>
      <c r="C214" s="157"/>
      <c r="D214" s="157"/>
      <c r="E214" s="158">
        <v>863</v>
      </c>
      <c r="F214" s="150" t="s">
        <v>37</v>
      </c>
      <c r="G214" s="150" t="s">
        <v>326</v>
      </c>
      <c r="H214" s="150" t="s">
        <v>257</v>
      </c>
      <c r="I214" s="143" t="s">
        <v>543</v>
      </c>
      <c r="J214" s="150" t="s">
        <v>185</v>
      </c>
      <c r="K214" s="254">
        <v>5</v>
      </c>
    </row>
    <row r="215" spans="1:11" s="162" customFormat="1" ht="14.25" customHeight="1">
      <c r="A215" s="221"/>
      <c r="B215" s="222" t="s">
        <v>74</v>
      </c>
      <c r="C215" s="222"/>
      <c r="D215" s="222"/>
      <c r="E215" s="158"/>
      <c r="F215" s="144"/>
      <c r="G215" s="144"/>
      <c r="H215" s="144"/>
      <c r="I215" s="144"/>
      <c r="J215" s="144"/>
      <c r="K215" s="253">
        <f>K8+K73+K85+K111+K174+K207+K146+K202</f>
        <v>3869.6809999999996</v>
      </c>
    </row>
    <row r="216" spans="1:13" s="65" customFormat="1" ht="14.25">
      <c r="A216" s="108"/>
      <c r="B216" s="99"/>
      <c r="C216" s="112"/>
      <c r="D216" s="109"/>
      <c r="E216" s="109"/>
      <c r="F216" s="109"/>
      <c r="G216" s="109"/>
      <c r="H216" s="109"/>
      <c r="I216" s="110"/>
      <c r="J216" s="110"/>
      <c r="L216" s="110"/>
      <c r="M216" s="106"/>
    </row>
    <row r="217" spans="1:13" s="65" customFormat="1" ht="14.25">
      <c r="A217" s="108"/>
      <c r="B217" s="99"/>
      <c r="C217" s="112"/>
      <c r="D217" s="109"/>
      <c r="E217" s="109"/>
      <c r="F217" s="109"/>
      <c r="G217" s="109"/>
      <c r="H217" s="109"/>
      <c r="I217" s="110"/>
      <c r="J217" s="110"/>
      <c r="L217" s="110"/>
      <c r="M217" s="106"/>
    </row>
    <row r="218" spans="1:13" s="65" customFormat="1" ht="14.25">
      <c r="A218" s="108"/>
      <c r="B218" s="99"/>
      <c r="C218" s="112"/>
      <c r="D218" s="109"/>
      <c r="E218" s="109"/>
      <c r="F218" s="109"/>
      <c r="G218" s="109"/>
      <c r="H218" s="109"/>
      <c r="I218" s="110"/>
      <c r="J218" s="110"/>
      <c r="L218" s="110"/>
      <c r="M218" s="106"/>
    </row>
    <row r="219" spans="1:13" s="65" customFormat="1" ht="14.25">
      <c r="A219" s="108"/>
      <c r="B219" s="99"/>
      <c r="C219" s="112"/>
      <c r="D219" s="109"/>
      <c r="E219" s="109"/>
      <c r="F219" s="109"/>
      <c r="G219" s="109"/>
      <c r="H219" s="109"/>
      <c r="I219" s="110"/>
      <c r="J219" s="110"/>
      <c r="L219" s="110"/>
      <c r="M219" s="106"/>
    </row>
    <row r="220" spans="1:13" s="65" customFormat="1" ht="14.25">
      <c r="A220" s="108"/>
      <c r="B220" s="99"/>
      <c r="C220" s="112"/>
      <c r="D220" s="109"/>
      <c r="E220" s="109"/>
      <c r="F220" s="109"/>
      <c r="G220" s="109"/>
      <c r="H220" s="109"/>
      <c r="I220" s="110"/>
      <c r="J220" s="110"/>
      <c r="L220" s="110"/>
      <c r="M220" s="106"/>
    </row>
    <row r="221" spans="1:13" s="65" customFormat="1" ht="14.25">
      <c r="A221" s="108"/>
      <c r="B221" s="99"/>
      <c r="C221" s="112"/>
      <c r="D221" s="109"/>
      <c r="E221" s="109"/>
      <c r="F221" s="109"/>
      <c r="G221" s="109"/>
      <c r="H221" s="109"/>
      <c r="I221" s="110"/>
      <c r="J221" s="110"/>
      <c r="L221" s="110"/>
      <c r="M221" s="106"/>
    </row>
    <row r="222" spans="1:13" s="65" customFormat="1" ht="14.25">
      <c r="A222" s="108"/>
      <c r="B222" s="99"/>
      <c r="C222" s="112"/>
      <c r="D222" s="109"/>
      <c r="E222" s="109"/>
      <c r="F222" s="109"/>
      <c r="G222" s="109"/>
      <c r="H222" s="109"/>
      <c r="I222" s="110"/>
      <c r="J222" s="110"/>
      <c r="L222" s="110"/>
      <c r="M222" s="106"/>
    </row>
    <row r="223" spans="1:13" s="65" customFormat="1" ht="14.25">
      <c r="A223" s="108"/>
      <c r="B223" s="99"/>
      <c r="C223" s="112"/>
      <c r="D223" s="109"/>
      <c r="E223" s="109"/>
      <c r="F223" s="109"/>
      <c r="G223" s="109"/>
      <c r="H223" s="109"/>
      <c r="I223" s="110"/>
      <c r="J223" s="110"/>
      <c r="L223" s="110"/>
      <c r="M223" s="106"/>
    </row>
    <row r="224" spans="1:13" s="65" customFormat="1" ht="14.25">
      <c r="A224" s="108"/>
      <c r="B224" s="99"/>
      <c r="C224" s="112"/>
      <c r="D224" s="109"/>
      <c r="E224" s="109"/>
      <c r="F224" s="109"/>
      <c r="G224" s="109"/>
      <c r="H224" s="109"/>
      <c r="I224" s="110"/>
      <c r="J224" s="110"/>
      <c r="L224" s="110"/>
      <c r="M224" s="106"/>
    </row>
    <row r="225" spans="1:13" s="65" customFormat="1" ht="14.25">
      <c r="A225" s="108"/>
      <c r="B225" s="99"/>
      <c r="C225" s="112"/>
      <c r="D225" s="109"/>
      <c r="E225" s="109"/>
      <c r="F225" s="109"/>
      <c r="G225" s="109"/>
      <c r="H225" s="109"/>
      <c r="I225" s="110"/>
      <c r="J225" s="110"/>
      <c r="L225" s="110"/>
      <c r="M225" s="106"/>
    </row>
    <row r="226" spans="1:13" s="65" customFormat="1" ht="14.25">
      <c r="A226" s="108"/>
      <c r="B226" s="99"/>
      <c r="C226" s="112"/>
      <c r="D226" s="109"/>
      <c r="E226" s="109"/>
      <c r="F226" s="109"/>
      <c r="G226" s="109"/>
      <c r="H226" s="109"/>
      <c r="I226" s="110"/>
      <c r="J226" s="110"/>
      <c r="L226" s="110"/>
      <c r="M226" s="106"/>
    </row>
    <row r="227" spans="1:13" s="65" customFormat="1" ht="14.25">
      <c r="A227" s="108"/>
      <c r="B227" s="99"/>
      <c r="C227" s="112"/>
      <c r="D227" s="109"/>
      <c r="E227" s="109"/>
      <c r="F227" s="109"/>
      <c r="G227" s="109"/>
      <c r="H227" s="109"/>
      <c r="I227" s="110"/>
      <c r="J227" s="110"/>
      <c r="L227" s="110"/>
      <c r="M227" s="106"/>
    </row>
    <row r="228" spans="1:13" s="65" customFormat="1" ht="14.25">
      <c r="A228" s="108"/>
      <c r="B228" s="99"/>
      <c r="C228" s="112"/>
      <c r="D228" s="109"/>
      <c r="E228" s="109"/>
      <c r="F228" s="109"/>
      <c r="G228" s="109"/>
      <c r="H228" s="109"/>
      <c r="I228" s="110"/>
      <c r="J228" s="110"/>
      <c r="L228" s="110"/>
      <c r="M228" s="106"/>
    </row>
    <row r="229" spans="1:13" s="65" customFormat="1" ht="14.25">
      <c r="A229" s="108"/>
      <c r="B229" s="99"/>
      <c r="C229" s="112"/>
      <c r="D229" s="109"/>
      <c r="E229" s="109"/>
      <c r="F229" s="109"/>
      <c r="G229" s="109"/>
      <c r="H229" s="109"/>
      <c r="I229" s="110"/>
      <c r="J229" s="110"/>
      <c r="L229" s="110"/>
      <c r="M229" s="106"/>
    </row>
    <row r="230" spans="1:13" s="65" customFormat="1" ht="14.25">
      <c r="A230" s="108"/>
      <c r="B230" s="99"/>
      <c r="C230" s="112"/>
      <c r="D230" s="109"/>
      <c r="E230" s="109"/>
      <c r="F230" s="109"/>
      <c r="G230" s="109"/>
      <c r="H230" s="109"/>
      <c r="I230" s="110"/>
      <c r="J230" s="110"/>
      <c r="L230" s="110"/>
      <c r="M230" s="106"/>
    </row>
    <row r="231" spans="1:13" s="65" customFormat="1" ht="14.25">
      <c r="A231" s="108"/>
      <c r="B231" s="99"/>
      <c r="C231" s="112"/>
      <c r="D231" s="109"/>
      <c r="E231" s="109"/>
      <c r="F231" s="109"/>
      <c r="G231" s="109"/>
      <c r="H231" s="109"/>
      <c r="I231" s="110"/>
      <c r="J231" s="110"/>
      <c r="L231" s="110"/>
      <c r="M231" s="106"/>
    </row>
    <row r="232" spans="1:13" s="65" customFormat="1" ht="14.25">
      <c r="A232" s="108"/>
      <c r="B232" s="99"/>
      <c r="C232" s="112"/>
      <c r="D232" s="109"/>
      <c r="E232" s="109"/>
      <c r="F232" s="109"/>
      <c r="G232" s="109"/>
      <c r="H232" s="109"/>
      <c r="I232" s="110"/>
      <c r="J232" s="110"/>
      <c r="L232" s="110"/>
      <c r="M232" s="106"/>
    </row>
    <row r="233" spans="1:13" s="65" customFormat="1" ht="14.25">
      <c r="A233" s="108"/>
      <c r="B233" s="99"/>
      <c r="C233" s="112"/>
      <c r="D233" s="109"/>
      <c r="E233" s="109"/>
      <c r="F233" s="109"/>
      <c r="G233" s="109"/>
      <c r="H233" s="109"/>
      <c r="I233" s="110"/>
      <c r="J233" s="110"/>
      <c r="L233" s="110"/>
      <c r="M233" s="106"/>
    </row>
    <row r="234" spans="1:13" s="65" customFormat="1" ht="14.25">
      <c r="A234" s="108"/>
      <c r="B234" s="99"/>
      <c r="C234" s="112"/>
      <c r="D234" s="109"/>
      <c r="E234" s="109"/>
      <c r="F234" s="109"/>
      <c r="G234" s="109"/>
      <c r="H234" s="109"/>
      <c r="I234" s="110"/>
      <c r="J234" s="110"/>
      <c r="L234" s="110"/>
      <c r="M234" s="106"/>
    </row>
    <row r="235" spans="1:13" s="65" customFormat="1" ht="14.25">
      <c r="A235" s="108"/>
      <c r="B235" s="99"/>
      <c r="C235" s="112"/>
      <c r="D235" s="109"/>
      <c r="E235" s="109"/>
      <c r="F235" s="109"/>
      <c r="G235" s="109"/>
      <c r="H235" s="109"/>
      <c r="I235" s="110"/>
      <c r="J235" s="110"/>
      <c r="L235" s="110"/>
      <c r="M235" s="106"/>
    </row>
    <row r="236" spans="1:13" s="65" customFormat="1" ht="14.25">
      <c r="A236" s="108"/>
      <c r="B236" s="99"/>
      <c r="C236" s="112"/>
      <c r="D236" s="109"/>
      <c r="E236" s="109"/>
      <c r="F236" s="109"/>
      <c r="G236" s="109"/>
      <c r="H236" s="109"/>
      <c r="I236" s="110"/>
      <c r="J236" s="110"/>
      <c r="L236" s="110"/>
      <c r="M236" s="106"/>
    </row>
    <row r="237" spans="1:13" s="65" customFormat="1" ht="14.25">
      <c r="A237" s="108"/>
      <c r="B237" s="99"/>
      <c r="C237" s="112"/>
      <c r="D237" s="109"/>
      <c r="E237" s="109"/>
      <c r="F237" s="109"/>
      <c r="G237" s="109"/>
      <c r="H237" s="109"/>
      <c r="I237" s="110"/>
      <c r="J237" s="110"/>
      <c r="L237" s="110"/>
      <c r="M237" s="106"/>
    </row>
    <row r="238" spans="1:13" s="65" customFormat="1" ht="14.25">
      <c r="A238" s="108"/>
      <c r="B238" s="99"/>
      <c r="C238" s="112"/>
      <c r="D238" s="109"/>
      <c r="E238" s="109"/>
      <c r="F238" s="109"/>
      <c r="G238" s="109"/>
      <c r="H238" s="109"/>
      <c r="I238" s="110"/>
      <c r="J238" s="110"/>
      <c r="L238" s="110"/>
      <c r="M238" s="106"/>
    </row>
    <row r="239" spans="1:13" s="65" customFormat="1" ht="14.25">
      <c r="A239" s="108"/>
      <c r="B239" s="99"/>
      <c r="C239" s="112"/>
      <c r="D239" s="109"/>
      <c r="E239" s="109"/>
      <c r="F239" s="109"/>
      <c r="G239" s="109"/>
      <c r="H239" s="109"/>
      <c r="I239" s="110"/>
      <c r="J239" s="110"/>
      <c r="L239" s="110"/>
      <c r="M239" s="106"/>
    </row>
    <row r="240" spans="1:13" s="65" customFormat="1" ht="14.25">
      <c r="A240" s="108"/>
      <c r="B240" s="99"/>
      <c r="C240" s="112"/>
      <c r="D240" s="109"/>
      <c r="E240" s="109"/>
      <c r="F240" s="109"/>
      <c r="G240" s="109"/>
      <c r="H240" s="109"/>
      <c r="I240" s="110"/>
      <c r="J240" s="110"/>
      <c r="L240" s="110"/>
      <c r="M240" s="106"/>
    </row>
    <row r="241" spans="1:13" s="65" customFormat="1" ht="14.25">
      <c r="A241" s="108"/>
      <c r="B241" s="99"/>
      <c r="C241" s="112"/>
      <c r="D241" s="109"/>
      <c r="E241" s="109"/>
      <c r="F241" s="109"/>
      <c r="G241" s="109"/>
      <c r="H241" s="109"/>
      <c r="I241" s="110"/>
      <c r="J241" s="110"/>
      <c r="L241" s="110"/>
      <c r="M241" s="106"/>
    </row>
    <row r="242" spans="1:13" s="65" customFormat="1" ht="14.25">
      <c r="A242" s="108"/>
      <c r="B242" s="99"/>
      <c r="C242" s="112"/>
      <c r="D242" s="109"/>
      <c r="E242" s="109"/>
      <c r="F242" s="109"/>
      <c r="G242" s="109"/>
      <c r="H242" s="109"/>
      <c r="I242" s="110"/>
      <c r="J242" s="110"/>
      <c r="L242" s="110"/>
      <c r="M242" s="106"/>
    </row>
    <row r="243" spans="1:13" s="65" customFormat="1" ht="14.25">
      <c r="A243" s="108"/>
      <c r="B243" s="99"/>
      <c r="C243" s="112"/>
      <c r="D243" s="109"/>
      <c r="E243" s="109"/>
      <c r="F243" s="109"/>
      <c r="G243" s="109"/>
      <c r="H243" s="109"/>
      <c r="I243" s="110"/>
      <c r="J243" s="110"/>
      <c r="L243" s="110"/>
      <c r="M243" s="106"/>
    </row>
    <row r="244" spans="1:13" s="65" customFormat="1" ht="14.25">
      <c r="A244" s="108"/>
      <c r="B244" s="99"/>
      <c r="C244" s="112"/>
      <c r="D244" s="109"/>
      <c r="E244" s="109"/>
      <c r="F244" s="109"/>
      <c r="G244" s="109"/>
      <c r="H244" s="109"/>
      <c r="I244" s="110"/>
      <c r="J244" s="110"/>
      <c r="L244" s="110"/>
      <c r="M244" s="106"/>
    </row>
    <row r="245" spans="1:13" s="65" customFormat="1" ht="14.25">
      <c r="A245" s="108"/>
      <c r="B245" s="99"/>
      <c r="C245" s="112"/>
      <c r="D245" s="109"/>
      <c r="E245" s="109"/>
      <c r="F245" s="109"/>
      <c r="G245" s="109"/>
      <c r="H245" s="109"/>
      <c r="I245" s="110"/>
      <c r="J245" s="110"/>
      <c r="L245" s="110"/>
      <c r="M245" s="106"/>
    </row>
    <row r="246" spans="1:13" s="65" customFormat="1" ht="14.25">
      <c r="A246" s="108"/>
      <c r="B246" s="99"/>
      <c r="C246" s="112"/>
      <c r="D246" s="109"/>
      <c r="E246" s="109"/>
      <c r="F246" s="109"/>
      <c r="G246" s="109"/>
      <c r="H246" s="109"/>
      <c r="I246" s="110"/>
      <c r="J246" s="110"/>
      <c r="L246" s="110"/>
      <c r="M246" s="106"/>
    </row>
    <row r="247" spans="1:13" s="65" customFormat="1" ht="14.25">
      <c r="A247" s="108"/>
      <c r="B247" s="99"/>
      <c r="C247" s="112"/>
      <c r="D247" s="109"/>
      <c r="E247" s="109"/>
      <c r="F247" s="109"/>
      <c r="G247" s="109"/>
      <c r="H247" s="109"/>
      <c r="I247" s="110"/>
      <c r="J247" s="110"/>
      <c r="L247" s="110"/>
      <c r="M247" s="106"/>
    </row>
    <row r="248" spans="1:13" s="65" customFormat="1" ht="14.25">
      <c r="A248" s="108"/>
      <c r="B248" s="99"/>
      <c r="C248" s="112"/>
      <c r="D248" s="109"/>
      <c r="E248" s="109"/>
      <c r="F248" s="109"/>
      <c r="G248" s="109"/>
      <c r="H248" s="109"/>
      <c r="I248" s="110"/>
      <c r="J248" s="110"/>
      <c r="L248" s="110"/>
      <c r="M248" s="106"/>
    </row>
    <row r="249" spans="1:13" s="65" customFormat="1" ht="14.25">
      <c r="A249" s="108"/>
      <c r="B249" s="99"/>
      <c r="C249" s="112"/>
      <c r="D249" s="109"/>
      <c r="E249" s="109"/>
      <c r="F249" s="109"/>
      <c r="G249" s="109"/>
      <c r="H249" s="109"/>
      <c r="I249" s="110"/>
      <c r="J249" s="110"/>
      <c r="L249" s="110"/>
      <c r="M249" s="106"/>
    </row>
    <row r="250" spans="1:13" s="65" customFormat="1" ht="14.25">
      <c r="A250" s="108"/>
      <c r="B250" s="99"/>
      <c r="C250" s="112"/>
      <c r="D250" s="109"/>
      <c r="E250" s="109"/>
      <c r="F250" s="109"/>
      <c r="G250" s="109"/>
      <c r="H250" s="109"/>
      <c r="I250" s="110"/>
      <c r="J250" s="110"/>
      <c r="L250" s="110"/>
      <c r="M250" s="106"/>
    </row>
    <row r="251" spans="1:13" s="65" customFormat="1" ht="14.25">
      <c r="A251" s="108"/>
      <c r="B251" s="99"/>
      <c r="C251" s="112"/>
      <c r="D251" s="109"/>
      <c r="E251" s="109"/>
      <c r="F251" s="109"/>
      <c r="G251" s="109"/>
      <c r="H251" s="109"/>
      <c r="I251" s="110"/>
      <c r="J251" s="110"/>
      <c r="L251" s="110"/>
      <c r="M251" s="106"/>
    </row>
    <row r="252" spans="1:13" s="65" customFormat="1" ht="14.25">
      <c r="A252" s="108"/>
      <c r="B252" s="99"/>
      <c r="C252" s="112"/>
      <c r="D252" s="109"/>
      <c r="E252" s="109"/>
      <c r="F252" s="109"/>
      <c r="G252" s="109"/>
      <c r="H252" s="109"/>
      <c r="I252" s="110"/>
      <c r="J252" s="110"/>
      <c r="L252" s="110"/>
      <c r="M252" s="106"/>
    </row>
    <row r="253" spans="1:13" s="65" customFormat="1" ht="14.25">
      <c r="A253" s="108"/>
      <c r="B253" s="99"/>
      <c r="C253" s="112"/>
      <c r="D253" s="109"/>
      <c r="E253" s="109"/>
      <c r="F253" s="109"/>
      <c r="G253" s="109"/>
      <c r="H253" s="109"/>
      <c r="I253" s="110"/>
      <c r="J253" s="110"/>
      <c r="L253" s="110"/>
      <c r="M253" s="106"/>
    </row>
    <row r="254" spans="1:13" s="65" customFormat="1" ht="14.25">
      <c r="A254" s="108"/>
      <c r="B254" s="99"/>
      <c r="C254" s="112"/>
      <c r="D254" s="109"/>
      <c r="E254" s="109"/>
      <c r="F254" s="109"/>
      <c r="G254" s="109"/>
      <c r="H254" s="109"/>
      <c r="I254" s="110"/>
      <c r="J254" s="110"/>
      <c r="L254" s="110"/>
      <c r="M254" s="106"/>
    </row>
    <row r="255" spans="1:13" s="65" customFormat="1" ht="14.25">
      <c r="A255" s="108"/>
      <c r="B255" s="99"/>
      <c r="C255" s="112"/>
      <c r="D255" s="109"/>
      <c r="E255" s="109"/>
      <c r="F255" s="109"/>
      <c r="G255" s="109"/>
      <c r="H255" s="109"/>
      <c r="I255" s="110"/>
      <c r="J255" s="110"/>
      <c r="L255" s="110"/>
      <c r="M255" s="106"/>
    </row>
    <row r="256" spans="1:13" s="65" customFormat="1" ht="14.25">
      <c r="A256" s="108"/>
      <c r="B256" s="99"/>
      <c r="C256" s="112"/>
      <c r="D256" s="109"/>
      <c r="E256" s="109"/>
      <c r="F256" s="109"/>
      <c r="G256" s="109"/>
      <c r="H256" s="109"/>
      <c r="I256" s="110"/>
      <c r="J256" s="110"/>
      <c r="L256" s="110"/>
      <c r="M256" s="106"/>
    </row>
    <row r="257" spans="1:13" s="65" customFormat="1" ht="14.25">
      <c r="A257" s="108"/>
      <c r="B257" s="99"/>
      <c r="C257" s="112"/>
      <c r="D257" s="109"/>
      <c r="E257" s="109"/>
      <c r="F257" s="109"/>
      <c r="G257" s="109"/>
      <c r="H257" s="109"/>
      <c r="I257" s="110"/>
      <c r="J257" s="110"/>
      <c r="L257" s="110"/>
      <c r="M257" s="106"/>
    </row>
    <row r="258" spans="1:13" s="65" customFormat="1" ht="14.25">
      <c r="A258" s="108"/>
      <c r="B258" s="99"/>
      <c r="C258" s="112"/>
      <c r="D258" s="109"/>
      <c r="E258" s="109"/>
      <c r="F258" s="109"/>
      <c r="G258" s="109"/>
      <c r="H258" s="109"/>
      <c r="I258" s="110"/>
      <c r="J258" s="110"/>
      <c r="L258" s="110"/>
      <c r="M258" s="106"/>
    </row>
    <row r="259" spans="1:13" s="65" customFormat="1" ht="14.25">
      <c r="A259" s="108"/>
      <c r="B259" s="99"/>
      <c r="C259" s="112"/>
      <c r="D259" s="109"/>
      <c r="E259" s="109"/>
      <c r="F259" s="109"/>
      <c r="G259" s="109"/>
      <c r="H259" s="109"/>
      <c r="I259" s="110"/>
      <c r="J259" s="110"/>
      <c r="L259" s="110"/>
      <c r="M259" s="106"/>
    </row>
    <row r="260" spans="1:13" s="65" customFormat="1" ht="14.25">
      <c r="A260" s="108"/>
      <c r="B260" s="99"/>
      <c r="C260" s="112"/>
      <c r="D260" s="109"/>
      <c r="E260" s="109"/>
      <c r="F260" s="109"/>
      <c r="G260" s="109"/>
      <c r="H260" s="109"/>
      <c r="I260" s="110"/>
      <c r="J260" s="110"/>
      <c r="L260" s="110"/>
      <c r="M260" s="106"/>
    </row>
    <row r="261" spans="1:13" s="65" customFormat="1" ht="14.25">
      <c r="A261" s="108"/>
      <c r="B261" s="99"/>
      <c r="C261" s="112"/>
      <c r="D261" s="109"/>
      <c r="E261" s="109"/>
      <c r="F261" s="109"/>
      <c r="G261" s="109"/>
      <c r="H261" s="109"/>
      <c r="I261" s="110"/>
      <c r="J261" s="110"/>
      <c r="L261" s="110"/>
      <c r="M261" s="106"/>
    </row>
    <row r="262" spans="1:13" s="65" customFormat="1" ht="14.25">
      <c r="A262" s="108"/>
      <c r="B262" s="99"/>
      <c r="C262" s="112"/>
      <c r="D262" s="109"/>
      <c r="E262" s="109"/>
      <c r="F262" s="109"/>
      <c r="G262" s="109"/>
      <c r="H262" s="109"/>
      <c r="I262" s="110"/>
      <c r="J262" s="110"/>
      <c r="L262" s="110"/>
      <c r="M262" s="106"/>
    </row>
    <row r="263" spans="1:13" s="65" customFormat="1" ht="14.25">
      <c r="A263" s="108"/>
      <c r="B263" s="99"/>
      <c r="C263" s="112"/>
      <c r="D263" s="109"/>
      <c r="E263" s="109"/>
      <c r="F263" s="109"/>
      <c r="G263" s="109"/>
      <c r="H263" s="109"/>
      <c r="I263" s="110"/>
      <c r="J263" s="110"/>
      <c r="L263" s="110"/>
      <c r="M263" s="106"/>
    </row>
    <row r="264" spans="1:13" s="65" customFormat="1" ht="14.25">
      <c r="A264" s="108"/>
      <c r="B264" s="99"/>
      <c r="C264" s="112"/>
      <c r="D264" s="109"/>
      <c r="E264" s="109"/>
      <c r="F264" s="109"/>
      <c r="G264" s="109"/>
      <c r="H264" s="109"/>
      <c r="I264" s="110"/>
      <c r="J264" s="110"/>
      <c r="L264" s="110"/>
      <c r="M264" s="106"/>
    </row>
    <row r="265" spans="1:13" s="65" customFormat="1" ht="14.25">
      <c r="A265" s="108"/>
      <c r="B265" s="99"/>
      <c r="C265" s="112"/>
      <c r="D265" s="109"/>
      <c r="E265" s="109"/>
      <c r="F265" s="109"/>
      <c r="G265" s="109"/>
      <c r="H265" s="109"/>
      <c r="I265" s="110"/>
      <c r="J265" s="110"/>
      <c r="L265" s="110"/>
      <c r="M265" s="106"/>
    </row>
    <row r="266" spans="1:13" s="65" customFormat="1" ht="14.25">
      <c r="A266" s="108"/>
      <c r="B266" s="99"/>
      <c r="C266" s="112"/>
      <c r="D266" s="109"/>
      <c r="E266" s="109"/>
      <c r="F266" s="109"/>
      <c r="G266" s="109"/>
      <c r="H266" s="109"/>
      <c r="I266" s="110"/>
      <c r="J266" s="110"/>
      <c r="L266" s="110"/>
      <c r="M266" s="106"/>
    </row>
    <row r="267" spans="1:13" s="65" customFormat="1" ht="14.25">
      <c r="A267" s="108"/>
      <c r="B267" s="99"/>
      <c r="C267" s="112"/>
      <c r="D267" s="109"/>
      <c r="E267" s="109"/>
      <c r="F267" s="109"/>
      <c r="G267" s="109"/>
      <c r="H267" s="109"/>
      <c r="I267" s="110"/>
      <c r="J267" s="110"/>
      <c r="L267" s="110"/>
      <c r="M267" s="106"/>
    </row>
    <row r="268" spans="1:13" s="65" customFormat="1" ht="14.25">
      <c r="A268" s="108"/>
      <c r="B268" s="99"/>
      <c r="C268" s="112"/>
      <c r="D268" s="109"/>
      <c r="E268" s="109"/>
      <c r="F268" s="109"/>
      <c r="G268" s="109"/>
      <c r="H268" s="109"/>
      <c r="I268" s="110"/>
      <c r="J268" s="110"/>
      <c r="L268" s="110"/>
      <c r="M268" s="106"/>
    </row>
    <row r="269" spans="1:13" s="65" customFormat="1" ht="14.25">
      <c r="A269" s="108"/>
      <c r="B269" s="99"/>
      <c r="C269" s="112"/>
      <c r="D269" s="109"/>
      <c r="E269" s="109"/>
      <c r="F269" s="109"/>
      <c r="G269" s="109"/>
      <c r="H269" s="109"/>
      <c r="I269" s="110"/>
      <c r="J269" s="110"/>
      <c r="L269" s="110"/>
      <c r="M269" s="106"/>
    </row>
    <row r="270" spans="1:13" s="65" customFormat="1" ht="14.25">
      <c r="A270" s="108"/>
      <c r="B270" s="99"/>
      <c r="C270" s="112"/>
      <c r="D270" s="109"/>
      <c r="E270" s="109"/>
      <c r="F270" s="109"/>
      <c r="G270" s="109"/>
      <c r="H270" s="109"/>
      <c r="I270" s="110"/>
      <c r="J270" s="110"/>
      <c r="K270" s="110"/>
      <c r="M270" s="106"/>
    </row>
    <row r="271" spans="1:13" s="65" customFormat="1" ht="14.25">
      <c r="A271" s="108"/>
      <c r="B271" s="99"/>
      <c r="C271" s="112"/>
      <c r="D271" s="109"/>
      <c r="E271" s="109"/>
      <c r="F271" s="109"/>
      <c r="G271" s="109"/>
      <c r="H271" s="109"/>
      <c r="I271" s="110"/>
      <c r="J271" s="110"/>
      <c r="K271" s="110"/>
      <c r="M271" s="106"/>
    </row>
    <row r="272" spans="1:13" s="65" customFormat="1" ht="14.25">
      <c r="A272" s="108"/>
      <c r="B272" s="99"/>
      <c r="C272" s="112"/>
      <c r="D272" s="109"/>
      <c r="E272" s="109"/>
      <c r="F272" s="109"/>
      <c r="G272" s="109"/>
      <c r="H272" s="109"/>
      <c r="I272" s="110"/>
      <c r="J272" s="110"/>
      <c r="K272" s="110"/>
      <c r="M272" s="106"/>
    </row>
    <row r="273" spans="1:13" s="65" customFormat="1" ht="14.25">
      <c r="A273" s="108"/>
      <c r="B273" s="99"/>
      <c r="C273" s="112"/>
      <c r="D273" s="109"/>
      <c r="E273" s="109"/>
      <c r="F273" s="109"/>
      <c r="G273" s="109"/>
      <c r="H273" s="109"/>
      <c r="I273" s="110"/>
      <c r="J273" s="110"/>
      <c r="K273" s="110"/>
      <c r="M273" s="106"/>
    </row>
    <row r="274" spans="1:13" s="65" customFormat="1" ht="14.25">
      <c r="A274" s="108"/>
      <c r="B274" s="99"/>
      <c r="C274" s="112"/>
      <c r="D274" s="109"/>
      <c r="E274" s="109"/>
      <c r="F274" s="109"/>
      <c r="G274" s="109"/>
      <c r="H274" s="109"/>
      <c r="I274" s="110"/>
      <c r="J274" s="110"/>
      <c r="K274" s="110"/>
      <c r="M274" s="106"/>
    </row>
    <row r="275" spans="1:13" s="65" customFormat="1" ht="14.25">
      <c r="A275" s="108"/>
      <c r="B275" s="99"/>
      <c r="C275" s="112"/>
      <c r="D275" s="109"/>
      <c r="E275" s="109"/>
      <c r="F275" s="109"/>
      <c r="G275" s="109"/>
      <c r="H275" s="109"/>
      <c r="I275" s="110"/>
      <c r="J275" s="110"/>
      <c r="K275" s="110"/>
      <c r="M275" s="106"/>
    </row>
    <row r="276" spans="1:13" s="65" customFormat="1" ht="14.25">
      <c r="A276" s="108"/>
      <c r="B276" s="99"/>
      <c r="C276" s="112"/>
      <c r="D276" s="109"/>
      <c r="E276" s="109"/>
      <c r="F276" s="109"/>
      <c r="G276" s="109"/>
      <c r="H276" s="109"/>
      <c r="I276" s="110"/>
      <c r="J276" s="110"/>
      <c r="K276" s="110"/>
      <c r="M276" s="106"/>
    </row>
    <row r="277" spans="1:13" s="65" customFormat="1" ht="14.25">
      <c r="A277" s="108"/>
      <c r="B277" s="99"/>
      <c r="C277" s="112"/>
      <c r="D277" s="109"/>
      <c r="E277" s="109"/>
      <c r="F277" s="109"/>
      <c r="G277" s="109"/>
      <c r="H277" s="109"/>
      <c r="I277" s="110"/>
      <c r="J277" s="110"/>
      <c r="K277" s="110"/>
      <c r="M277" s="106"/>
    </row>
    <row r="278" spans="1:13" s="65" customFormat="1" ht="14.25">
      <c r="A278" s="108"/>
      <c r="B278" s="99"/>
      <c r="C278" s="112"/>
      <c r="D278" s="109"/>
      <c r="E278" s="109"/>
      <c r="F278" s="109"/>
      <c r="G278" s="109"/>
      <c r="H278" s="109"/>
      <c r="I278" s="110"/>
      <c r="J278" s="110"/>
      <c r="K278" s="110"/>
      <c r="M278" s="106"/>
    </row>
    <row r="279" spans="1:13" s="65" customFormat="1" ht="14.25">
      <c r="A279" s="108"/>
      <c r="B279" s="99"/>
      <c r="C279" s="112"/>
      <c r="D279" s="109"/>
      <c r="E279" s="109"/>
      <c r="F279" s="109"/>
      <c r="G279" s="109"/>
      <c r="H279" s="109"/>
      <c r="I279" s="110"/>
      <c r="J279" s="110"/>
      <c r="K279" s="110"/>
      <c r="M279" s="106"/>
    </row>
    <row r="280" spans="1:13" s="65" customFormat="1" ht="14.25">
      <c r="A280" s="108"/>
      <c r="B280" s="99"/>
      <c r="C280" s="112"/>
      <c r="D280" s="109"/>
      <c r="E280" s="109"/>
      <c r="F280" s="109"/>
      <c r="G280" s="109"/>
      <c r="H280" s="109"/>
      <c r="I280" s="110"/>
      <c r="J280" s="110"/>
      <c r="K280" s="110"/>
      <c r="M280" s="106"/>
    </row>
    <row r="281" spans="1:13" s="65" customFormat="1" ht="14.25">
      <c r="A281" s="108"/>
      <c r="B281" s="99"/>
      <c r="C281" s="112"/>
      <c r="D281" s="109"/>
      <c r="E281" s="109"/>
      <c r="F281" s="109"/>
      <c r="G281" s="109"/>
      <c r="H281" s="109"/>
      <c r="I281" s="110"/>
      <c r="J281" s="110"/>
      <c r="K281" s="110"/>
      <c r="M281" s="106"/>
    </row>
    <row r="282" spans="1:13" s="65" customFormat="1" ht="14.25">
      <c r="A282" s="108"/>
      <c r="B282" s="99"/>
      <c r="C282" s="112"/>
      <c r="D282" s="109"/>
      <c r="E282" s="109"/>
      <c r="F282" s="109"/>
      <c r="G282" s="109"/>
      <c r="H282" s="109"/>
      <c r="I282" s="110"/>
      <c r="J282" s="110"/>
      <c r="K282" s="110"/>
      <c r="M282" s="106"/>
    </row>
    <row r="283" spans="1:13" s="65" customFormat="1" ht="14.25">
      <c r="A283" s="108"/>
      <c r="B283" s="99"/>
      <c r="C283" s="112"/>
      <c r="D283" s="109"/>
      <c r="E283" s="109"/>
      <c r="F283" s="109"/>
      <c r="G283" s="109"/>
      <c r="H283" s="109"/>
      <c r="I283" s="110"/>
      <c r="J283" s="110"/>
      <c r="K283" s="110"/>
      <c r="M283" s="106"/>
    </row>
    <row r="284" spans="1:13" s="65" customFormat="1" ht="14.25">
      <c r="A284" s="108"/>
      <c r="B284" s="99"/>
      <c r="C284" s="112"/>
      <c r="D284" s="109"/>
      <c r="E284" s="109"/>
      <c r="F284" s="109"/>
      <c r="G284" s="109"/>
      <c r="H284" s="109"/>
      <c r="I284" s="110"/>
      <c r="J284" s="110"/>
      <c r="K284" s="110"/>
      <c r="M284" s="106"/>
    </row>
    <row r="285" spans="1:13" s="65" customFormat="1" ht="14.25">
      <c r="A285" s="108"/>
      <c r="B285" s="99"/>
      <c r="C285" s="112"/>
      <c r="D285" s="109"/>
      <c r="E285" s="109"/>
      <c r="F285" s="109"/>
      <c r="G285" s="109"/>
      <c r="H285" s="109"/>
      <c r="I285" s="110"/>
      <c r="J285" s="110"/>
      <c r="K285" s="110"/>
      <c r="M285" s="106"/>
    </row>
    <row r="286" spans="1:13" s="65" customFormat="1" ht="14.25">
      <c r="A286" s="108"/>
      <c r="B286" s="99"/>
      <c r="C286" s="112"/>
      <c r="D286" s="109"/>
      <c r="E286" s="109"/>
      <c r="F286" s="109"/>
      <c r="G286" s="109"/>
      <c r="H286" s="109"/>
      <c r="I286" s="110"/>
      <c r="J286" s="110"/>
      <c r="K286" s="110"/>
      <c r="M286" s="106"/>
    </row>
    <row r="287" spans="1:13" s="65" customFormat="1" ht="14.25">
      <c r="A287" s="108"/>
      <c r="B287" s="99"/>
      <c r="C287" s="112"/>
      <c r="D287" s="109"/>
      <c r="E287" s="109"/>
      <c r="F287" s="109"/>
      <c r="G287" s="109"/>
      <c r="H287" s="109"/>
      <c r="I287" s="110"/>
      <c r="J287" s="110"/>
      <c r="K287" s="110"/>
      <c r="M287" s="106"/>
    </row>
    <row r="288" spans="1:13" s="65" customFormat="1" ht="14.25">
      <c r="A288" s="108"/>
      <c r="B288" s="99"/>
      <c r="C288" s="112"/>
      <c r="D288" s="109"/>
      <c r="E288" s="109"/>
      <c r="F288" s="109"/>
      <c r="G288" s="109"/>
      <c r="H288" s="109"/>
      <c r="I288" s="110"/>
      <c r="J288" s="110"/>
      <c r="K288" s="110"/>
      <c r="M288" s="106"/>
    </row>
    <row r="289" spans="1:13" s="65" customFormat="1" ht="14.25">
      <c r="A289" s="108"/>
      <c r="B289" s="99"/>
      <c r="C289" s="112"/>
      <c r="D289" s="109"/>
      <c r="E289" s="109"/>
      <c r="F289" s="109"/>
      <c r="G289" s="109"/>
      <c r="H289" s="109"/>
      <c r="I289" s="110"/>
      <c r="J289" s="110"/>
      <c r="K289" s="110"/>
      <c r="M289" s="106"/>
    </row>
    <row r="290" spans="1:13" s="65" customFormat="1" ht="14.25">
      <c r="A290" s="108"/>
      <c r="B290" s="99"/>
      <c r="C290" s="112"/>
      <c r="D290" s="109"/>
      <c r="E290" s="109"/>
      <c r="F290" s="109"/>
      <c r="G290" s="109"/>
      <c r="H290" s="109"/>
      <c r="I290" s="110"/>
      <c r="J290" s="110"/>
      <c r="K290" s="110"/>
      <c r="M290" s="106"/>
    </row>
    <row r="291" spans="1:13" s="65" customFormat="1" ht="14.25">
      <c r="A291" s="108"/>
      <c r="B291" s="99"/>
      <c r="C291" s="112"/>
      <c r="D291" s="109"/>
      <c r="E291" s="109"/>
      <c r="F291" s="109"/>
      <c r="G291" s="109"/>
      <c r="H291" s="109"/>
      <c r="I291" s="110"/>
      <c r="J291" s="110"/>
      <c r="K291" s="110"/>
      <c r="M291" s="106"/>
    </row>
    <row r="292" spans="1:13" s="65" customFormat="1" ht="14.25">
      <c r="A292" s="108"/>
      <c r="B292" s="99"/>
      <c r="C292" s="112"/>
      <c r="D292" s="109"/>
      <c r="E292" s="109"/>
      <c r="F292" s="109"/>
      <c r="G292" s="109"/>
      <c r="H292" s="109"/>
      <c r="I292" s="110"/>
      <c r="J292" s="110"/>
      <c r="K292" s="110"/>
      <c r="M292" s="106"/>
    </row>
    <row r="293" spans="1:13" s="65" customFormat="1" ht="14.25">
      <c r="A293" s="108"/>
      <c r="B293" s="99"/>
      <c r="C293" s="112"/>
      <c r="D293" s="109"/>
      <c r="E293" s="109"/>
      <c r="F293" s="109"/>
      <c r="G293" s="109"/>
      <c r="H293" s="109"/>
      <c r="I293" s="110"/>
      <c r="J293" s="110"/>
      <c r="K293" s="110"/>
      <c r="M293" s="106"/>
    </row>
    <row r="294" spans="1:13" s="65" customFormat="1" ht="14.25">
      <c r="A294" s="108"/>
      <c r="B294" s="99"/>
      <c r="C294" s="112"/>
      <c r="D294" s="109"/>
      <c r="E294" s="109"/>
      <c r="F294" s="109"/>
      <c r="G294" s="109"/>
      <c r="H294" s="109"/>
      <c r="I294" s="110"/>
      <c r="J294" s="110"/>
      <c r="K294" s="110"/>
      <c r="M294" s="106"/>
    </row>
    <row r="295" spans="1:13" s="65" customFormat="1" ht="14.25">
      <c r="A295" s="108"/>
      <c r="B295" s="99"/>
      <c r="C295" s="112"/>
      <c r="D295" s="109"/>
      <c r="E295" s="109"/>
      <c r="F295" s="109"/>
      <c r="G295" s="109"/>
      <c r="H295" s="109"/>
      <c r="I295" s="110"/>
      <c r="J295" s="110"/>
      <c r="K295" s="110"/>
      <c r="M295" s="106"/>
    </row>
    <row r="296" spans="1:13" s="65" customFormat="1" ht="14.25">
      <c r="A296" s="108"/>
      <c r="B296" s="99"/>
      <c r="C296" s="112"/>
      <c r="D296" s="109"/>
      <c r="E296" s="109"/>
      <c r="F296" s="109"/>
      <c r="G296" s="109"/>
      <c r="H296" s="109"/>
      <c r="I296" s="110"/>
      <c r="J296" s="110"/>
      <c r="K296" s="110"/>
      <c r="M296" s="106"/>
    </row>
    <row r="297" spans="1:13" s="65" customFormat="1" ht="14.25">
      <c r="A297" s="108"/>
      <c r="B297" s="99"/>
      <c r="C297" s="112"/>
      <c r="D297" s="109"/>
      <c r="E297" s="109"/>
      <c r="F297" s="109"/>
      <c r="G297" s="109"/>
      <c r="H297" s="109"/>
      <c r="I297" s="110"/>
      <c r="J297" s="110"/>
      <c r="K297" s="110"/>
      <c r="M297" s="106"/>
    </row>
    <row r="298" spans="1:13" s="65" customFormat="1" ht="14.25">
      <c r="A298" s="108"/>
      <c r="B298" s="99"/>
      <c r="C298" s="112"/>
      <c r="D298" s="109"/>
      <c r="E298" s="109"/>
      <c r="F298" s="109"/>
      <c r="G298" s="109"/>
      <c r="H298" s="109"/>
      <c r="I298" s="110"/>
      <c r="J298" s="110"/>
      <c r="K298" s="110"/>
      <c r="M298" s="106"/>
    </row>
    <row r="299" spans="1:13" s="65" customFormat="1" ht="14.25">
      <c r="A299" s="108"/>
      <c r="B299" s="99"/>
      <c r="C299" s="112"/>
      <c r="D299" s="109"/>
      <c r="E299" s="109"/>
      <c r="F299" s="109"/>
      <c r="G299" s="109"/>
      <c r="H299" s="109"/>
      <c r="I299" s="110"/>
      <c r="J299" s="110"/>
      <c r="K299" s="110"/>
      <c r="M299" s="106"/>
    </row>
    <row r="300" spans="1:13" s="65" customFormat="1" ht="14.25">
      <c r="A300" s="108"/>
      <c r="B300" s="99"/>
      <c r="C300" s="112"/>
      <c r="D300" s="109"/>
      <c r="E300" s="109"/>
      <c r="F300" s="109"/>
      <c r="G300" s="109"/>
      <c r="H300" s="109"/>
      <c r="I300" s="110"/>
      <c r="J300" s="110"/>
      <c r="K300" s="110"/>
      <c r="M300" s="106"/>
    </row>
    <row r="301" spans="1:13" s="65" customFormat="1" ht="14.25">
      <c r="A301" s="108"/>
      <c r="B301" s="99"/>
      <c r="C301" s="112"/>
      <c r="D301" s="109"/>
      <c r="E301" s="109"/>
      <c r="F301" s="109"/>
      <c r="G301" s="109"/>
      <c r="H301" s="109"/>
      <c r="I301" s="110"/>
      <c r="J301" s="110"/>
      <c r="K301" s="110"/>
      <c r="M301" s="106"/>
    </row>
    <row r="302" spans="1:13" s="65" customFormat="1" ht="14.25">
      <c r="A302" s="108"/>
      <c r="B302" s="99"/>
      <c r="C302" s="112"/>
      <c r="D302" s="109"/>
      <c r="E302" s="109"/>
      <c r="F302" s="109"/>
      <c r="G302" s="109"/>
      <c r="H302" s="109"/>
      <c r="I302" s="110"/>
      <c r="J302" s="110"/>
      <c r="K302" s="110"/>
      <c r="M302" s="106"/>
    </row>
    <row r="303" spans="1:13" s="65" customFormat="1" ht="14.25">
      <c r="A303" s="108"/>
      <c r="B303" s="99"/>
      <c r="C303" s="112"/>
      <c r="D303" s="109"/>
      <c r="E303" s="109"/>
      <c r="F303" s="109"/>
      <c r="G303" s="109"/>
      <c r="H303" s="109"/>
      <c r="I303" s="110"/>
      <c r="J303" s="110"/>
      <c r="K303" s="110"/>
      <c r="M303" s="106"/>
    </row>
    <row r="304" spans="1:13" s="65" customFormat="1" ht="14.25">
      <c r="A304" s="108"/>
      <c r="B304" s="99"/>
      <c r="C304" s="112"/>
      <c r="D304" s="109"/>
      <c r="E304" s="109"/>
      <c r="F304" s="109"/>
      <c r="G304" s="109"/>
      <c r="H304" s="109"/>
      <c r="I304" s="110"/>
      <c r="J304" s="110"/>
      <c r="K304" s="110"/>
      <c r="M304" s="106"/>
    </row>
  </sheetData>
  <sheetProtection/>
  <mergeCells count="72">
    <mergeCell ref="A175:B175"/>
    <mergeCell ref="A176:B176"/>
    <mergeCell ref="A177:B177"/>
    <mergeCell ref="A210:B210"/>
    <mergeCell ref="A211:B211"/>
    <mergeCell ref="A184:B184"/>
    <mergeCell ref="A196:B196"/>
    <mergeCell ref="A197:B197"/>
    <mergeCell ref="A207:B207"/>
    <mergeCell ref="A208:B208"/>
    <mergeCell ref="A209:B209"/>
    <mergeCell ref="A65:B65"/>
    <mergeCell ref="A76:B76"/>
    <mergeCell ref="A163:B163"/>
    <mergeCell ref="A164:B164"/>
    <mergeCell ref="A123:B123"/>
    <mergeCell ref="A112:B112"/>
    <mergeCell ref="A157:B157"/>
    <mergeCell ref="A146:B146"/>
    <mergeCell ref="A100:B100"/>
    <mergeCell ref="C2:L2"/>
    <mergeCell ref="B3:L3"/>
    <mergeCell ref="A5:B5"/>
    <mergeCell ref="A8:B8"/>
    <mergeCell ref="A9:B9"/>
    <mergeCell ref="A10:B10"/>
    <mergeCell ref="A11:B11"/>
    <mergeCell ref="A14:B14"/>
    <mergeCell ref="A21:B21"/>
    <mergeCell ref="A44:B44"/>
    <mergeCell ref="A22:B22"/>
    <mergeCell ref="A49:B49"/>
    <mergeCell ref="A47:B47"/>
    <mergeCell ref="A48:B48"/>
    <mergeCell ref="A52:B52"/>
    <mergeCell ref="A53:B53"/>
    <mergeCell ref="A77:B77"/>
    <mergeCell ref="A93:B93"/>
    <mergeCell ref="A94:B94"/>
    <mergeCell ref="A88:B88"/>
    <mergeCell ref="A54:B54"/>
    <mergeCell ref="A58:B58"/>
    <mergeCell ref="A59:B59"/>
    <mergeCell ref="A60:B60"/>
    <mergeCell ref="A101:B101"/>
    <mergeCell ref="A114:B114"/>
    <mergeCell ref="A111:B111"/>
    <mergeCell ref="A121:B121"/>
    <mergeCell ref="A124:B124"/>
    <mergeCell ref="A120:B120"/>
    <mergeCell ref="A122:B122"/>
    <mergeCell ref="A113:B113"/>
    <mergeCell ref="A165:B165"/>
    <mergeCell ref="A127:B127"/>
    <mergeCell ref="A178:B178"/>
    <mergeCell ref="A130:B130"/>
    <mergeCell ref="A137:B137"/>
    <mergeCell ref="A134:B134"/>
    <mergeCell ref="A135:B135"/>
    <mergeCell ref="A136:B136"/>
    <mergeCell ref="A143:B143"/>
    <mergeCell ref="A174:B174"/>
    <mergeCell ref="C1:L1"/>
    <mergeCell ref="A198:B198"/>
    <mergeCell ref="A199:B199"/>
    <mergeCell ref="A147:B147"/>
    <mergeCell ref="A148:B148"/>
    <mergeCell ref="A149:B149"/>
    <mergeCell ref="A171:B171"/>
    <mergeCell ref="A187:B187"/>
    <mergeCell ref="A158:B158"/>
    <mergeCell ref="A159:B159"/>
  </mergeCells>
  <printOptions/>
  <pageMargins left="0.7086614173228347" right="0.1968503937007874" top="1.12" bottom="0.4330708661417323" header="1.42" footer="0.6299212598425197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3"/>
  <sheetViews>
    <sheetView zoomScalePageLayoutView="0" workbookViewId="0" topLeftCell="B1">
      <selection activeCell="B7" sqref="B7"/>
    </sheetView>
  </sheetViews>
  <sheetFormatPr defaultColWidth="9.140625" defaultRowHeight="12.75"/>
  <cols>
    <col min="1" max="1" width="2.421875" style="19" hidden="1" customWidth="1"/>
    <col min="2" max="2" width="85.140625" style="14" customWidth="1"/>
    <col min="3" max="3" width="5.140625" style="113" hidden="1" customWidth="1"/>
    <col min="4" max="4" width="4.00390625" style="20" hidden="1" customWidth="1"/>
    <col min="5" max="5" width="4.00390625" style="20" customWidth="1"/>
    <col min="6" max="6" width="5.00390625" style="20" customWidth="1"/>
    <col min="7" max="7" width="3.8515625" style="107" customWidth="1"/>
    <col min="8" max="8" width="6.28125" style="111" hidden="1" customWidth="1"/>
    <col min="9" max="9" width="13.00390625" style="111" customWidth="1"/>
    <col min="10" max="10" width="5.421875" style="111" customWidth="1"/>
    <col min="11" max="11" width="15.00390625" style="19" customWidth="1"/>
    <col min="12" max="12" width="8.28125" style="106" customWidth="1"/>
    <col min="13" max="13" width="6.57421875" style="19" customWidth="1"/>
    <col min="14" max="14" width="13.421875" style="19" customWidth="1"/>
    <col min="15" max="16384" width="9.140625" style="19" customWidth="1"/>
  </cols>
  <sheetData>
    <row r="1" spans="2:14" ht="12.75" customHeight="1">
      <c r="B1" s="103"/>
      <c r="C1" s="303" t="s">
        <v>468</v>
      </c>
      <c r="D1" s="303"/>
      <c r="E1" s="303"/>
      <c r="F1" s="303"/>
      <c r="G1" s="303"/>
      <c r="H1" s="103"/>
      <c r="I1" s="103"/>
      <c r="J1" s="103"/>
      <c r="K1" s="103"/>
      <c r="L1" s="66"/>
      <c r="M1" s="10"/>
      <c r="N1" s="10"/>
    </row>
    <row r="2" spans="2:14" ht="54" customHeight="1">
      <c r="B2" s="104"/>
      <c r="C2" s="315" t="s">
        <v>589</v>
      </c>
      <c r="D2" s="315"/>
      <c r="E2" s="315"/>
      <c r="F2" s="315"/>
      <c r="G2" s="315"/>
      <c r="H2" s="315"/>
      <c r="I2" s="315"/>
      <c r="J2" s="315"/>
      <c r="K2" s="315"/>
      <c r="L2" s="66"/>
      <c r="M2" s="10"/>
      <c r="N2" s="10"/>
    </row>
    <row r="3" spans="1:14" ht="29.25" customHeight="1">
      <c r="A3" s="19"/>
      <c r="B3" s="313" t="s">
        <v>548</v>
      </c>
      <c r="C3" s="313"/>
      <c r="D3" s="313"/>
      <c r="E3" s="313"/>
      <c r="F3" s="313"/>
      <c r="G3" s="313"/>
      <c r="H3" s="313"/>
      <c r="I3" s="313"/>
      <c r="J3" s="313"/>
      <c r="K3" s="313"/>
      <c r="L3" s="66"/>
      <c r="M3" s="10"/>
      <c r="N3" s="10"/>
    </row>
    <row r="4" spans="2:14" ht="12" customHeight="1">
      <c r="B4" s="122"/>
      <c r="C4" s="122"/>
      <c r="D4" s="122"/>
      <c r="E4" s="122"/>
      <c r="F4" s="122"/>
      <c r="G4" s="122"/>
      <c r="H4" s="122"/>
      <c r="I4" s="122"/>
      <c r="J4" s="122"/>
      <c r="K4" s="243" t="s">
        <v>553</v>
      </c>
      <c r="L4" s="66"/>
      <c r="M4" s="10"/>
      <c r="N4" s="10"/>
    </row>
    <row r="5" spans="1:11" s="160" customFormat="1" ht="33" customHeight="1">
      <c r="A5" s="314" t="s">
        <v>319</v>
      </c>
      <c r="B5" s="314"/>
      <c r="C5" s="166" t="s">
        <v>16</v>
      </c>
      <c r="D5" s="166" t="s">
        <v>17</v>
      </c>
      <c r="E5" s="167" t="s">
        <v>18</v>
      </c>
      <c r="F5" s="137" t="s">
        <v>320</v>
      </c>
      <c r="G5" s="137" t="s">
        <v>321</v>
      </c>
      <c r="H5" s="137" t="s">
        <v>19</v>
      </c>
      <c r="I5" s="137" t="s">
        <v>322</v>
      </c>
      <c r="J5" s="137" t="s">
        <v>323</v>
      </c>
      <c r="K5" s="168" t="s">
        <v>587</v>
      </c>
    </row>
    <row r="6" spans="1:11" s="160" customFormat="1" ht="34.5" customHeight="1" hidden="1">
      <c r="A6" s="169"/>
      <c r="B6" s="170" t="s">
        <v>20</v>
      </c>
      <c r="C6" s="171">
        <v>63</v>
      </c>
      <c r="D6" s="172"/>
      <c r="E6" s="173"/>
      <c r="F6" s="138"/>
      <c r="G6" s="138"/>
      <c r="H6" s="138"/>
      <c r="I6" s="138"/>
      <c r="J6" s="138"/>
      <c r="K6" s="174"/>
    </row>
    <row r="7" spans="1:11" s="160" customFormat="1" ht="19.5" customHeight="1">
      <c r="A7" s="175"/>
      <c r="B7" s="176" t="s">
        <v>362</v>
      </c>
      <c r="C7" s="177">
        <v>63</v>
      </c>
      <c r="D7" s="177">
        <v>0</v>
      </c>
      <c r="E7" s="178">
        <v>863</v>
      </c>
      <c r="F7" s="139"/>
      <c r="G7" s="139"/>
      <c r="H7" s="139"/>
      <c r="I7" s="139"/>
      <c r="J7" s="139"/>
      <c r="K7" s="252">
        <f>K205</f>
        <v>3691934.4299999997</v>
      </c>
    </row>
    <row r="8" spans="1:11" s="161" customFormat="1" ht="15.75" customHeight="1">
      <c r="A8" s="308" t="s">
        <v>324</v>
      </c>
      <c r="B8" s="308"/>
      <c r="C8" s="179">
        <v>63</v>
      </c>
      <c r="D8" s="179">
        <v>0</v>
      </c>
      <c r="E8" s="180">
        <v>863</v>
      </c>
      <c r="F8" s="144" t="s">
        <v>325</v>
      </c>
      <c r="G8" s="140"/>
      <c r="H8" s="140"/>
      <c r="I8" s="140"/>
      <c r="J8" s="181"/>
      <c r="K8" s="253">
        <f>K14+K53+K58+K9+K48+K38+K20</f>
        <v>1504364.62</v>
      </c>
    </row>
    <row r="9" spans="1:11" s="162" customFormat="1" ht="26.25" customHeight="1" hidden="1">
      <c r="A9" s="311" t="s">
        <v>167</v>
      </c>
      <c r="B9" s="311"/>
      <c r="C9" s="179">
        <v>63</v>
      </c>
      <c r="D9" s="179">
        <v>1</v>
      </c>
      <c r="E9" s="180">
        <v>863</v>
      </c>
      <c r="F9" s="141" t="s">
        <v>325</v>
      </c>
      <c r="G9" s="141" t="s">
        <v>326</v>
      </c>
      <c r="H9" s="141"/>
      <c r="I9" s="141"/>
      <c r="J9" s="159"/>
      <c r="K9" s="254">
        <f>K10</f>
        <v>0</v>
      </c>
    </row>
    <row r="10" spans="1:11" s="162" customFormat="1" ht="28.5" customHeight="1" hidden="1">
      <c r="A10" s="310" t="s">
        <v>119</v>
      </c>
      <c r="B10" s="310"/>
      <c r="C10" s="179">
        <v>63</v>
      </c>
      <c r="D10" s="179">
        <v>1</v>
      </c>
      <c r="E10" s="182">
        <v>863</v>
      </c>
      <c r="F10" s="142" t="s">
        <v>325</v>
      </c>
      <c r="G10" s="142" t="s">
        <v>326</v>
      </c>
      <c r="H10" s="142"/>
      <c r="I10" s="142" t="s">
        <v>120</v>
      </c>
      <c r="J10" s="159"/>
      <c r="K10" s="254">
        <f>K11</f>
        <v>0</v>
      </c>
    </row>
    <row r="11" spans="1:11" s="162" customFormat="1" ht="28.5" customHeight="1" hidden="1">
      <c r="A11" s="310" t="s">
        <v>363</v>
      </c>
      <c r="B11" s="310"/>
      <c r="C11" s="179">
        <v>63</v>
      </c>
      <c r="D11" s="179">
        <v>1</v>
      </c>
      <c r="E11" s="182">
        <v>863</v>
      </c>
      <c r="F11" s="142" t="s">
        <v>325</v>
      </c>
      <c r="G11" s="142" t="s">
        <v>326</v>
      </c>
      <c r="H11" s="142"/>
      <c r="I11" s="143" t="s">
        <v>238</v>
      </c>
      <c r="J11" s="159"/>
      <c r="K11" s="254">
        <f>K12</f>
        <v>0</v>
      </c>
    </row>
    <row r="12" spans="1:11" s="162" customFormat="1" ht="39" customHeight="1" hidden="1">
      <c r="A12" s="148"/>
      <c r="B12" s="156" t="s">
        <v>234</v>
      </c>
      <c r="C12" s="179">
        <v>63</v>
      </c>
      <c r="D12" s="179">
        <v>1</v>
      </c>
      <c r="E12" s="182">
        <v>863</v>
      </c>
      <c r="F12" s="142" t="s">
        <v>325</v>
      </c>
      <c r="G12" s="142" t="s">
        <v>326</v>
      </c>
      <c r="H12" s="142"/>
      <c r="I12" s="143" t="s">
        <v>238</v>
      </c>
      <c r="J12" s="159" t="s">
        <v>168</v>
      </c>
      <c r="K12" s="254">
        <f>K13</f>
        <v>0</v>
      </c>
    </row>
    <row r="13" spans="1:11" s="162" customFormat="1" ht="15" customHeight="1" hidden="1">
      <c r="A13" s="183"/>
      <c r="B13" s="184" t="s">
        <v>235</v>
      </c>
      <c r="C13" s="179">
        <v>63</v>
      </c>
      <c r="D13" s="179">
        <v>1</v>
      </c>
      <c r="E13" s="182">
        <v>863</v>
      </c>
      <c r="F13" s="150" t="s">
        <v>325</v>
      </c>
      <c r="G13" s="150" t="s">
        <v>326</v>
      </c>
      <c r="H13" s="150"/>
      <c r="I13" s="143" t="s">
        <v>238</v>
      </c>
      <c r="J13" s="159" t="s">
        <v>170</v>
      </c>
      <c r="K13" s="254"/>
    </row>
    <row r="14" spans="1:11" s="163" customFormat="1" ht="27.75" customHeight="1">
      <c r="A14" s="311" t="s">
        <v>167</v>
      </c>
      <c r="B14" s="311"/>
      <c r="C14" s="179">
        <v>63</v>
      </c>
      <c r="D14" s="179">
        <v>0</v>
      </c>
      <c r="E14" s="180">
        <v>863</v>
      </c>
      <c r="F14" s="141" t="s">
        <v>325</v>
      </c>
      <c r="G14" s="141" t="s">
        <v>326</v>
      </c>
      <c r="H14" s="144"/>
      <c r="I14" s="144"/>
      <c r="J14" s="185"/>
      <c r="K14" s="253">
        <f>K15</f>
        <v>402694.04</v>
      </c>
    </row>
    <row r="15" spans="1:11" s="163" customFormat="1" ht="15.75" customHeight="1">
      <c r="A15" s="186"/>
      <c r="B15" s="187" t="s">
        <v>556</v>
      </c>
      <c r="C15" s="188">
        <v>63</v>
      </c>
      <c r="D15" s="188">
        <v>0</v>
      </c>
      <c r="E15" s="189">
        <v>863</v>
      </c>
      <c r="F15" s="190" t="s">
        <v>325</v>
      </c>
      <c r="G15" s="149" t="s">
        <v>326</v>
      </c>
      <c r="H15" s="149" t="s">
        <v>258</v>
      </c>
      <c r="I15" s="143" t="s">
        <v>555</v>
      </c>
      <c r="J15" s="191" t="s">
        <v>259</v>
      </c>
      <c r="K15" s="254">
        <f>K16</f>
        <v>402694.04</v>
      </c>
    </row>
    <row r="16" spans="1:11" s="163" customFormat="1" ht="37.5" customHeight="1">
      <c r="A16" s="186"/>
      <c r="B16" s="192" t="s">
        <v>234</v>
      </c>
      <c r="C16" s="188">
        <v>63</v>
      </c>
      <c r="D16" s="188">
        <v>0</v>
      </c>
      <c r="E16" s="189">
        <v>863</v>
      </c>
      <c r="F16" s="149" t="s">
        <v>325</v>
      </c>
      <c r="G16" s="149" t="s">
        <v>326</v>
      </c>
      <c r="H16" s="149" t="s">
        <v>258</v>
      </c>
      <c r="I16" s="143" t="s">
        <v>555</v>
      </c>
      <c r="J16" s="149" t="s">
        <v>168</v>
      </c>
      <c r="K16" s="255">
        <f>K17</f>
        <v>402694.04</v>
      </c>
    </row>
    <row r="17" spans="1:11" s="163" customFormat="1" ht="16.5" customHeight="1">
      <c r="A17" s="186"/>
      <c r="B17" s="192" t="s">
        <v>260</v>
      </c>
      <c r="C17" s="188"/>
      <c r="D17" s="188"/>
      <c r="E17" s="158">
        <v>863</v>
      </c>
      <c r="F17" s="143" t="s">
        <v>325</v>
      </c>
      <c r="G17" s="143" t="s">
        <v>326</v>
      </c>
      <c r="H17" s="143" t="s">
        <v>258</v>
      </c>
      <c r="I17" s="143" t="s">
        <v>555</v>
      </c>
      <c r="J17" s="143" t="s">
        <v>170</v>
      </c>
      <c r="K17" s="255">
        <v>402694.04</v>
      </c>
    </row>
    <row r="18" spans="1:11" s="163" customFormat="1" ht="24.75" customHeight="1" hidden="1">
      <c r="A18" s="146"/>
      <c r="B18" s="193" t="s">
        <v>275</v>
      </c>
      <c r="C18" s="157">
        <v>63</v>
      </c>
      <c r="D18" s="157">
        <v>0</v>
      </c>
      <c r="E18" s="158">
        <v>863</v>
      </c>
      <c r="F18" s="143" t="s">
        <v>325</v>
      </c>
      <c r="G18" s="143" t="s">
        <v>326</v>
      </c>
      <c r="H18" s="143" t="s">
        <v>258</v>
      </c>
      <c r="I18" s="143" t="s">
        <v>488</v>
      </c>
      <c r="J18" s="143" t="s">
        <v>276</v>
      </c>
      <c r="K18" s="254">
        <v>215.915</v>
      </c>
    </row>
    <row r="19" spans="1:11" s="163" customFormat="1" ht="24.75" customHeight="1" hidden="1">
      <c r="A19" s="146"/>
      <c r="B19" s="193" t="s">
        <v>490</v>
      </c>
      <c r="C19" s="157"/>
      <c r="D19" s="157"/>
      <c r="E19" s="158">
        <v>863</v>
      </c>
      <c r="F19" s="143" t="s">
        <v>325</v>
      </c>
      <c r="G19" s="143" t="s">
        <v>326</v>
      </c>
      <c r="H19" s="143" t="s">
        <v>258</v>
      </c>
      <c r="I19" s="143" t="s">
        <v>488</v>
      </c>
      <c r="J19" s="143" t="s">
        <v>489</v>
      </c>
      <c r="K19" s="254">
        <v>62.641</v>
      </c>
    </row>
    <row r="20" spans="1:11" s="163" customFormat="1" ht="24.75" customHeight="1">
      <c r="A20" s="146"/>
      <c r="B20" s="194" t="s">
        <v>123</v>
      </c>
      <c r="C20" s="157">
        <v>63</v>
      </c>
      <c r="D20" s="157">
        <v>0</v>
      </c>
      <c r="E20" s="195">
        <v>863</v>
      </c>
      <c r="F20" s="196" t="s">
        <v>325</v>
      </c>
      <c r="G20" s="196" t="s">
        <v>24</v>
      </c>
      <c r="H20" s="143"/>
      <c r="I20" s="143"/>
      <c r="J20" s="143"/>
      <c r="K20" s="253">
        <f>K21+K35+K32</f>
        <v>1062632.58</v>
      </c>
    </row>
    <row r="21" spans="1:11" s="162" customFormat="1" ht="15" customHeight="1">
      <c r="A21" s="304" t="s">
        <v>256</v>
      </c>
      <c r="B21" s="304"/>
      <c r="C21" s="157">
        <v>63</v>
      </c>
      <c r="D21" s="157">
        <v>0</v>
      </c>
      <c r="E21" s="158">
        <v>863</v>
      </c>
      <c r="F21" s="150" t="s">
        <v>325</v>
      </c>
      <c r="G21" s="150" t="s">
        <v>24</v>
      </c>
      <c r="H21" s="143" t="s">
        <v>261</v>
      </c>
      <c r="I21" s="143" t="s">
        <v>557</v>
      </c>
      <c r="J21" s="150"/>
      <c r="K21" s="254">
        <f>K22</f>
        <v>1049065.48</v>
      </c>
    </row>
    <row r="22" spans="1:11" s="162" customFormat="1" ht="16.5" customHeight="1" hidden="1">
      <c r="A22" s="304" t="s">
        <v>328</v>
      </c>
      <c r="B22" s="304"/>
      <c r="C22" s="157">
        <v>63</v>
      </c>
      <c r="D22" s="157">
        <v>0</v>
      </c>
      <c r="E22" s="158">
        <v>863</v>
      </c>
      <c r="F22" s="150" t="s">
        <v>325</v>
      </c>
      <c r="G22" s="150" t="s">
        <v>24</v>
      </c>
      <c r="H22" s="143" t="s">
        <v>262</v>
      </c>
      <c r="I22" s="150" t="s">
        <v>122</v>
      </c>
      <c r="J22" s="150"/>
      <c r="K22" s="254">
        <f>K23+K27+K31</f>
        <v>1049065.48</v>
      </c>
    </row>
    <row r="23" spans="1:11" s="162" customFormat="1" ht="39" customHeight="1">
      <c r="A23" s="145"/>
      <c r="B23" s="193" t="s">
        <v>234</v>
      </c>
      <c r="C23" s="157">
        <v>63</v>
      </c>
      <c r="D23" s="157">
        <v>0</v>
      </c>
      <c r="E23" s="158">
        <v>863</v>
      </c>
      <c r="F23" s="154" t="s">
        <v>325</v>
      </c>
      <c r="G23" s="154" t="s">
        <v>24</v>
      </c>
      <c r="H23" s="143" t="s">
        <v>261</v>
      </c>
      <c r="I23" s="143" t="s">
        <v>557</v>
      </c>
      <c r="J23" s="150" t="s">
        <v>168</v>
      </c>
      <c r="K23" s="254">
        <f>K24</f>
        <v>729421.52</v>
      </c>
    </row>
    <row r="24" spans="1:11" s="162" customFormat="1" ht="15" customHeight="1">
      <c r="A24" s="183"/>
      <c r="B24" s="193" t="s">
        <v>260</v>
      </c>
      <c r="C24" s="157">
        <v>63</v>
      </c>
      <c r="D24" s="157">
        <v>0</v>
      </c>
      <c r="E24" s="158">
        <v>863</v>
      </c>
      <c r="F24" s="150" t="s">
        <v>325</v>
      </c>
      <c r="G24" s="150" t="s">
        <v>24</v>
      </c>
      <c r="H24" s="143" t="s">
        <v>261</v>
      </c>
      <c r="I24" s="143" t="s">
        <v>557</v>
      </c>
      <c r="J24" s="150" t="s">
        <v>170</v>
      </c>
      <c r="K24" s="254">
        <v>729421.52</v>
      </c>
    </row>
    <row r="25" spans="1:11" s="162" customFormat="1" ht="24" customHeight="1" hidden="1">
      <c r="A25" s="183"/>
      <c r="B25" s="193" t="s">
        <v>275</v>
      </c>
      <c r="C25" s="157">
        <v>63</v>
      </c>
      <c r="D25" s="157">
        <v>0</v>
      </c>
      <c r="E25" s="158">
        <v>863</v>
      </c>
      <c r="F25" s="150" t="s">
        <v>325</v>
      </c>
      <c r="G25" s="150" t="s">
        <v>24</v>
      </c>
      <c r="H25" s="143" t="s">
        <v>261</v>
      </c>
      <c r="I25" s="143" t="s">
        <v>557</v>
      </c>
      <c r="J25" s="150" t="s">
        <v>276</v>
      </c>
      <c r="K25" s="254">
        <v>530.94</v>
      </c>
    </row>
    <row r="26" spans="1:11" s="162" customFormat="1" ht="24" customHeight="1" hidden="1">
      <c r="A26" s="183"/>
      <c r="B26" s="193" t="s">
        <v>490</v>
      </c>
      <c r="C26" s="157"/>
      <c r="D26" s="157"/>
      <c r="E26" s="158">
        <v>863</v>
      </c>
      <c r="F26" s="150" t="s">
        <v>325</v>
      </c>
      <c r="G26" s="150" t="s">
        <v>24</v>
      </c>
      <c r="H26" s="143" t="s">
        <v>261</v>
      </c>
      <c r="I26" s="143" t="s">
        <v>557</v>
      </c>
      <c r="J26" s="150" t="s">
        <v>489</v>
      </c>
      <c r="K26" s="254">
        <v>155.256</v>
      </c>
    </row>
    <row r="27" spans="1:11" s="162" customFormat="1" ht="15.75" customHeight="1">
      <c r="A27" s="183"/>
      <c r="B27" s="197" t="s">
        <v>236</v>
      </c>
      <c r="C27" s="157">
        <v>63</v>
      </c>
      <c r="D27" s="157">
        <v>0</v>
      </c>
      <c r="E27" s="198">
        <v>863</v>
      </c>
      <c r="F27" s="199" t="s">
        <v>325</v>
      </c>
      <c r="G27" s="199" t="s">
        <v>24</v>
      </c>
      <c r="H27" s="143" t="s">
        <v>261</v>
      </c>
      <c r="I27" s="143" t="s">
        <v>557</v>
      </c>
      <c r="J27" s="199" t="s">
        <v>172</v>
      </c>
      <c r="K27" s="254">
        <f>K28</f>
        <v>308432.96</v>
      </c>
    </row>
    <row r="28" spans="1:11" s="162" customFormat="1" ht="15" customHeight="1">
      <c r="A28" s="183"/>
      <c r="B28" s="197" t="s">
        <v>237</v>
      </c>
      <c r="C28" s="157">
        <v>63</v>
      </c>
      <c r="D28" s="157">
        <v>0</v>
      </c>
      <c r="E28" s="198">
        <v>863</v>
      </c>
      <c r="F28" s="199" t="s">
        <v>325</v>
      </c>
      <c r="G28" s="199" t="s">
        <v>24</v>
      </c>
      <c r="H28" s="143" t="s">
        <v>261</v>
      </c>
      <c r="I28" s="143" t="s">
        <v>557</v>
      </c>
      <c r="J28" s="199" t="s">
        <v>174</v>
      </c>
      <c r="K28" s="254">
        <v>308432.96</v>
      </c>
    </row>
    <row r="29" spans="1:11" s="162" customFormat="1" ht="15" customHeight="1" hidden="1">
      <c r="A29" s="183"/>
      <c r="B29" s="197" t="s">
        <v>470</v>
      </c>
      <c r="C29" s="157">
        <v>63</v>
      </c>
      <c r="D29" s="157">
        <v>0</v>
      </c>
      <c r="E29" s="198">
        <v>863</v>
      </c>
      <c r="F29" s="199" t="s">
        <v>325</v>
      </c>
      <c r="G29" s="199" t="s">
        <v>24</v>
      </c>
      <c r="H29" s="143" t="s">
        <v>261</v>
      </c>
      <c r="I29" s="143" t="s">
        <v>557</v>
      </c>
      <c r="J29" s="199" t="s">
        <v>471</v>
      </c>
      <c r="K29" s="254">
        <v>281.069</v>
      </c>
    </row>
    <row r="30" spans="1:11" s="162" customFormat="1" ht="15.75" customHeight="1">
      <c r="A30" s="183"/>
      <c r="B30" s="200" t="s">
        <v>175</v>
      </c>
      <c r="C30" s="157">
        <v>63</v>
      </c>
      <c r="D30" s="157">
        <v>0</v>
      </c>
      <c r="E30" s="158">
        <v>863</v>
      </c>
      <c r="F30" s="150" t="s">
        <v>325</v>
      </c>
      <c r="G30" s="150" t="s">
        <v>24</v>
      </c>
      <c r="H30" s="143" t="s">
        <v>261</v>
      </c>
      <c r="I30" s="143" t="s">
        <v>557</v>
      </c>
      <c r="J30" s="150" t="s">
        <v>176</v>
      </c>
      <c r="K30" s="254">
        <f>K31</f>
        <v>11211</v>
      </c>
    </row>
    <row r="31" spans="1:11" s="162" customFormat="1" ht="15.75" customHeight="1">
      <c r="A31" s="183"/>
      <c r="B31" s="200" t="s">
        <v>529</v>
      </c>
      <c r="C31" s="157">
        <v>63</v>
      </c>
      <c r="D31" s="157">
        <v>0</v>
      </c>
      <c r="E31" s="158">
        <v>863</v>
      </c>
      <c r="F31" s="150" t="s">
        <v>325</v>
      </c>
      <c r="G31" s="150" t="s">
        <v>24</v>
      </c>
      <c r="H31" s="143" t="s">
        <v>261</v>
      </c>
      <c r="I31" s="143" t="s">
        <v>557</v>
      </c>
      <c r="J31" s="150" t="s">
        <v>528</v>
      </c>
      <c r="K31" s="254">
        <v>11211</v>
      </c>
    </row>
    <row r="32" spans="1:11" s="162" customFormat="1" ht="15.75" customHeight="1">
      <c r="A32" s="183"/>
      <c r="B32" s="200" t="s">
        <v>560</v>
      </c>
      <c r="C32" s="157"/>
      <c r="D32" s="157"/>
      <c r="E32" s="198">
        <v>863</v>
      </c>
      <c r="F32" s="199" t="s">
        <v>325</v>
      </c>
      <c r="G32" s="199" t="s">
        <v>24</v>
      </c>
      <c r="H32" s="143" t="s">
        <v>261</v>
      </c>
      <c r="I32" s="143" t="s">
        <v>561</v>
      </c>
      <c r="J32" s="150"/>
      <c r="K32" s="254">
        <f>K33</f>
        <v>8567.1</v>
      </c>
    </row>
    <row r="33" spans="1:11" s="162" customFormat="1" ht="15.75" customHeight="1">
      <c r="A33" s="183"/>
      <c r="B33" s="197" t="s">
        <v>236</v>
      </c>
      <c r="C33" s="157">
        <v>63</v>
      </c>
      <c r="D33" s="157">
        <v>0</v>
      </c>
      <c r="E33" s="198">
        <v>863</v>
      </c>
      <c r="F33" s="199" t="s">
        <v>325</v>
      </c>
      <c r="G33" s="199" t="s">
        <v>24</v>
      </c>
      <c r="H33" s="143" t="s">
        <v>261</v>
      </c>
      <c r="I33" s="143" t="s">
        <v>561</v>
      </c>
      <c r="J33" s="199" t="s">
        <v>172</v>
      </c>
      <c r="K33" s="254">
        <f>K34</f>
        <v>8567.1</v>
      </c>
    </row>
    <row r="34" spans="1:11" s="162" customFormat="1" ht="15.75" customHeight="1">
      <c r="A34" s="183"/>
      <c r="B34" s="197" t="s">
        <v>237</v>
      </c>
      <c r="C34" s="157">
        <v>63</v>
      </c>
      <c r="D34" s="157">
        <v>0</v>
      </c>
      <c r="E34" s="198">
        <v>863</v>
      </c>
      <c r="F34" s="199" t="s">
        <v>325</v>
      </c>
      <c r="G34" s="199" t="s">
        <v>24</v>
      </c>
      <c r="H34" s="143" t="s">
        <v>261</v>
      </c>
      <c r="I34" s="143" t="s">
        <v>561</v>
      </c>
      <c r="J34" s="199" t="s">
        <v>174</v>
      </c>
      <c r="K34" s="254">
        <v>8567.1</v>
      </c>
    </row>
    <row r="35" spans="1:11" s="162" customFormat="1" ht="15.75" customHeight="1">
      <c r="A35" s="183"/>
      <c r="B35" s="200" t="s">
        <v>558</v>
      </c>
      <c r="C35" s="157">
        <v>63</v>
      </c>
      <c r="D35" s="157">
        <v>0</v>
      </c>
      <c r="E35" s="158">
        <v>863</v>
      </c>
      <c r="F35" s="150" t="s">
        <v>325</v>
      </c>
      <c r="G35" s="150" t="s">
        <v>24</v>
      </c>
      <c r="H35" s="143" t="s">
        <v>262</v>
      </c>
      <c r="I35" s="143" t="s">
        <v>559</v>
      </c>
      <c r="J35" s="150"/>
      <c r="K35" s="254">
        <f>K36</f>
        <v>5000</v>
      </c>
    </row>
    <row r="36" spans="1:11" s="162" customFormat="1" ht="15.75" customHeight="1">
      <c r="A36" s="183"/>
      <c r="B36" s="200" t="s">
        <v>175</v>
      </c>
      <c r="C36" s="157">
        <v>63</v>
      </c>
      <c r="D36" s="157">
        <v>0</v>
      </c>
      <c r="E36" s="158">
        <v>863</v>
      </c>
      <c r="F36" s="150" t="s">
        <v>325</v>
      </c>
      <c r="G36" s="150" t="s">
        <v>24</v>
      </c>
      <c r="H36" s="143" t="s">
        <v>261</v>
      </c>
      <c r="I36" s="143" t="s">
        <v>559</v>
      </c>
      <c r="J36" s="150" t="s">
        <v>176</v>
      </c>
      <c r="K36" s="254">
        <f>K37</f>
        <v>5000</v>
      </c>
    </row>
    <row r="37" spans="1:11" s="162" customFormat="1" ht="15.75" customHeight="1">
      <c r="A37" s="183"/>
      <c r="B37" s="200" t="s">
        <v>529</v>
      </c>
      <c r="C37" s="157">
        <v>63</v>
      </c>
      <c r="D37" s="157">
        <v>0</v>
      </c>
      <c r="E37" s="158">
        <v>863</v>
      </c>
      <c r="F37" s="150" t="s">
        <v>325</v>
      </c>
      <c r="G37" s="150" t="s">
        <v>24</v>
      </c>
      <c r="H37" s="143" t="s">
        <v>261</v>
      </c>
      <c r="I37" s="143" t="s">
        <v>559</v>
      </c>
      <c r="J37" s="150" t="s">
        <v>528</v>
      </c>
      <c r="K37" s="254">
        <v>5000</v>
      </c>
    </row>
    <row r="38" spans="1:11" s="163" customFormat="1" ht="26.25" customHeight="1">
      <c r="A38" s="201" t="s">
        <v>263</v>
      </c>
      <c r="B38" s="201" t="s">
        <v>263</v>
      </c>
      <c r="C38" s="179">
        <v>63</v>
      </c>
      <c r="D38" s="179">
        <v>0</v>
      </c>
      <c r="E38" s="195">
        <v>863</v>
      </c>
      <c r="F38" s="144" t="s">
        <v>325</v>
      </c>
      <c r="G38" s="144" t="s">
        <v>42</v>
      </c>
      <c r="H38" s="144"/>
      <c r="I38" s="144"/>
      <c r="J38" s="144"/>
      <c r="K38" s="253">
        <f>K41+K45</f>
        <v>3100</v>
      </c>
    </row>
    <row r="39" spans="1:11" s="163" customFormat="1" ht="40.5" customHeight="1">
      <c r="A39" s="147" t="s">
        <v>264</v>
      </c>
      <c r="B39" s="223" t="s">
        <v>562</v>
      </c>
      <c r="C39" s="157">
        <v>63</v>
      </c>
      <c r="D39" s="157">
        <v>0</v>
      </c>
      <c r="E39" s="158">
        <v>863</v>
      </c>
      <c r="F39" s="150" t="s">
        <v>325</v>
      </c>
      <c r="G39" s="150" t="s">
        <v>42</v>
      </c>
      <c r="H39" s="150" t="s">
        <v>257</v>
      </c>
      <c r="I39" s="151" t="s">
        <v>563</v>
      </c>
      <c r="J39" s="150"/>
      <c r="K39" s="254">
        <f>K40</f>
        <v>3000</v>
      </c>
    </row>
    <row r="40" spans="1:11" s="163" customFormat="1" ht="15.75" customHeight="1" hidden="1">
      <c r="A40" s="200" t="s">
        <v>73</v>
      </c>
      <c r="B40" s="200" t="s">
        <v>73</v>
      </c>
      <c r="C40" s="157">
        <v>63</v>
      </c>
      <c r="D40" s="157">
        <v>0</v>
      </c>
      <c r="E40" s="158">
        <v>863</v>
      </c>
      <c r="F40" s="150" t="s">
        <v>325</v>
      </c>
      <c r="G40" s="150" t="s">
        <v>42</v>
      </c>
      <c r="H40" s="150"/>
      <c r="I40" s="150" t="s">
        <v>141</v>
      </c>
      <c r="J40" s="150"/>
      <c r="K40" s="254">
        <f>K41</f>
        <v>3000</v>
      </c>
    </row>
    <row r="41" spans="1:11" s="162" customFormat="1" ht="29.25" customHeight="1" hidden="1">
      <c r="A41" s="200" t="s">
        <v>186</v>
      </c>
      <c r="B41" s="200" t="s">
        <v>186</v>
      </c>
      <c r="C41" s="157">
        <v>63</v>
      </c>
      <c r="D41" s="157">
        <v>0</v>
      </c>
      <c r="E41" s="202">
        <v>863</v>
      </c>
      <c r="F41" s="152" t="s">
        <v>325</v>
      </c>
      <c r="G41" s="152" t="s">
        <v>42</v>
      </c>
      <c r="H41" s="152"/>
      <c r="I41" s="152" t="s">
        <v>188</v>
      </c>
      <c r="J41" s="152"/>
      <c r="K41" s="256">
        <f>K42</f>
        <v>3000</v>
      </c>
    </row>
    <row r="42" spans="1:11" s="162" customFormat="1" ht="14.25" customHeight="1">
      <c r="A42" s="183"/>
      <c r="B42" s="184" t="s">
        <v>73</v>
      </c>
      <c r="C42" s="157">
        <v>63</v>
      </c>
      <c r="D42" s="157">
        <v>0</v>
      </c>
      <c r="E42" s="158">
        <v>863</v>
      </c>
      <c r="F42" s="150" t="s">
        <v>325</v>
      </c>
      <c r="G42" s="152" t="s">
        <v>42</v>
      </c>
      <c r="H42" s="150" t="s">
        <v>257</v>
      </c>
      <c r="I42" s="151" t="s">
        <v>563</v>
      </c>
      <c r="J42" s="150" t="s">
        <v>121</v>
      </c>
      <c r="K42" s="254">
        <f>K43+K44</f>
        <v>3000</v>
      </c>
    </row>
    <row r="43" spans="1:11" s="162" customFormat="1" ht="16.5" customHeight="1" hidden="1">
      <c r="A43" s="183"/>
      <c r="B43" s="156" t="s">
        <v>186</v>
      </c>
      <c r="C43" s="157">
        <v>63</v>
      </c>
      <c r="D43" s="157">
        <v>0</v>
      </c>
      <c r="E43" s="158">
        <v>863</v>
      </c>
      <c r="F43" s="150" t="s">
        <v>325</v>
      </c>
      <c r="G43" s="152" t="s">
        <v>42</v>
      </c>
      <c r="H43" s="150" t="s">
        <v>257</v>
      </c>
      <c r="I43" s="151" t="s">
        <v>563</v>
      </c>
      <c r="J43" s="150" t="s">
        <v>187</v>
      </c>
      <c r="K43" s="254">
        <v>0</v>
      </c>
    </row>
    <row r="44" spans="1:11" s="162" customFormat="1" ht="16.5" customHeight="1">
      <c r="A44" s="183"/>
      <c r="B44" s="156" t="s">
        <v>118</v>
      </c>
      <c r="C44" s="157">
        <v>63</v>
      </c>
      <c r="D44" s="157">
        <v>0</v>
      </c>
      <c r="E44" s="158">
        <v>863</v>
      </c>
      <c r="F44" s="150" t="s">
        <v>325</v>
      </c>
      <c r="G44" s="152" t="s">
        <v>42</v>
      </c>
      <c r="H44" s="150" t="s">
        <v>257</v>
      </c>
      <c r="I44" s="151" t="s">
        <v>563</v>
      </c>
      <c r="J44" s="150" t="s">
        <v>185</v>
      </c>
      <c r="K44" s="254">
        <v>3000</v>
      </c>
    </row>
    <row r="45" spans="1:11" s="162" customFormat="1" ht="40.5" customHeight="1">
      <c r="A45" s="183"/>
      <c r="B45" s="156" t="s">
        <v>564</v>
      </c>
      <c r="C45" s="157"/>
      <c r="D45" s="157"/>
      <c r="E45" s="158">
        <v>863</v>
      </c>
      <c r="F45" s="150" t="s">
        <v>325</v>
      </c>
      <c r="G45" s="152" t="s">
        <v>42</v>
      </c>
      <c r="H45" s="150" t="s">
        <v>257</v>
      </c>
      <c r="I45" s="151" t="s">
        <v>565</v>
      </c>
      <c r="J45" s="150"/>
      <c r="K45" s="254">
        <f>K46</f>
        <v>100</v>
      </c>
    </row>
    <row r="46" spans="1:11" s="162" customFormat="1" ht="16.5" customHeight="1">
      <c r="A46" s="183"/>
      <c r="B46" s="184" t="s">
        <v>73</v>
      </c>
      <c r="C46" s="157">
        <v>63</v>
      </c>
      <c r="D46" s="157">
        <v>0</v>
      </c>
      <c r="E46" s="158">
        <v>863</v>
      </c>
      <c r="F46" s="150" t="s">
        <v>325</v>
      </c>
      <c r="G46" s="152" t="s">
        <v>42</v>
      </c>
      <c r="H46" s="150" t="s">
        <v>257</v>
      </c>
      <c r="I46" s="151" t="s">
        <v>565</v>
      </c>
      <c r="J46" s="150" t="s">
        <v>121</v>
      </c>
      <c r="K46" s="254">
        <f>K47</f>
        <v>100</v>
      </c>
    </row>
    <row r="47" spans="1:11" s="162" customFormat="1" ht="16.5" customHeight="1">
      <c r="A47" s="183"/>
      <c r="B47" s="156" t="s">
        <v>118</v>
      </c>
      <c r="C47" s="157">
        <v>63</v>
      </c>
      <c r="D47" s="157">
        <v>0</v>
      </c>
      <c r="E47" s="158">
        <v>863</v>
      </c>
      <c r="F47" s="150" t="s">
        <v>325</v>
      </c>
      <c r="G47" s="152" t="s">
        <v>42</v>
      </c>
      <c r="H47" s="150" t="s">
        <v>257</v>
      </c>
      <c r="I47" s="151" t="s">
        <v>565</v>
      </c>
      <c r="J47" s="150" t="s">
        <v>185</v>
      </c>
      <c r="K47" s="256">
        <v>100</v>
      </c>
    </row>
    <row r="48" spans="1:11" s="162" customFormat="1" ht="15.75" customHeight="1" hidden="1">
      <c r="A48" s="201" t="s">
        <v>266</v>
      </c>
      <c r="B48" s="201" t="s">
        <v>266</v>
      </c>
      <c r="C48" s="179">
        <v>70</v>
      </c>
      <c r="D48" s="179">
        <v>0</v>
      </c>
      <c r="E48" s="203">
        <v>863</v>
      </c>
      <c r="F48" s="153" t="s">
        <v>325</v>
      </c>
      <c r="G48" s="153" t="s">
        <v>27</v>
      </c>
      <c r="H48" s="153"/>
      <c r="I48" s="153"/>
      <c r="J48" s="150"/>
      <c r="K48" s="254">
        <f>K49+K50</f>
        <v>0</v>
      </c>
    </row>
    <row r="49" spans="1:11" s="162" customFormat="1" ht="15.75" customHeight="1" hidden="1">
      <c r="A49" s="200" t="s">
        <v>267</v>
      </c>
      <c r="B49" s="200" t="s">
        <v>267</v>
      </c>
      <c r="C49" s="157">
        <v>70</v>
      </c>
      <c r="D49" s="157">
        <v>0</v>
      </c>
      <c r="E49" s="202">
        <v>863</v>
      </c>
      <c r="F49" s="154" t="s">
        <v>325</v>
      </c>
      <c r="G49" s="154" t="s">
        <v>27</v>
      </c>
      <c r="H49" s="154" t="s">
        <v>262</v>
      </c>
      <c r="I49" s="237" t="s">
        <v>240</v>
      </c>
      <c r="J49" s="150"/>
      <c r="K49" s="254">
        <f>K50</f>
        <v>0</v>
      </c>
    </row>
    <row r="50" spans="1:11" s="162" customFormat="1" ht="15.75" customHeight="1" hidden="1">
      <c r="A50" s="307" t="s">
        <v>268</v>
      </c>
      <c r="B50" s="307"/>
      <c r="C50" s="157">
        <v>63</v>
      </c>
      <c r="D50" s="157">
        <v>0</v>
      </c>
      <c r="E50" s="202">
        <v>863</v>
      </c>
      <c r="F50" s="154" t="s">
        <v>325</v>
      </c>
      <c r="G50" s="154" t="s">
        <v>27</v>
      </c>
      <c r="H50" s="154" t="s">
        <v>262</v>
      </c>
      <c r="I50" s="154" t="s">
        <v>241</v>
      </c>
      <c r="J50" s="150"/>
      <c r="K50" s="254">
        <f>K52</f>
        <v>0</v>
      </c>
    </row>
    <row r="51" spans="1:11" s="162" customFormat="1" ht="15.75" customHeight="1" hidden="1">
      <c r="A51" s="183"/>
      <c r="B51" s="200" t="s">
        <v>175</v>
      </c>
      <c r="C51" s="157">
        <v>70</v>
      </c>
      <c r="D51" s="157">
        <v>0</v>
      </c>
      <c r="E51" s="202">
        <v>863</v>
      </c>
      <c r="F51" s="154" t="s">
        <v>325</v>
      </c>
      <c r="G51" s="154" t="s">
        <v>27</v>
      </c>
      <c r="H51" s="154" t="s">
        <v>262</v>
      </c>
      <c r="I51" s="237" t="s">
        <v>240</v>
      </c>
      <c r="J51" s="199" t="s">
        <v>176</v>
      </c>
      <c r="K51" s="254">
        <f>K52</f>
        <v>0</v>
      </c>
    </row>
    <row r="52" spans="1:11" s="162" customFormat="1" ht="15.75" customHeight="1" hidden="1">
      <c r="A52" s="183"/>
      <c r="B52" s="200" t="s">
        <v>269</v>
      </c>
      <c r="C52" s="157">
        <v>70</v>
      </c>
      <c r="D52" s="157">
        <v>0</v>
      </c>
      <c r="E52" s="202">
        <v>863</v>
      </c>
      <c r="F52" s="154" t="s">
        <v>325</v>
      </c>
      <c r="G52" s="154" t="s">
        <v>27</v>
      </c>
      <c r="H52" s="154" t="s">
        <v>262</v>
      </c>
      <c r="I52" s="237" t="s">
        <v>240</v>
      </c>
      <c r="J52" s="199" t="s">
        <v>270</v>
      </c>
      <c r="K52" s="254">
        <v>0</v>
      </c>
    </row>
    <row r="53" spans="1:11" s="163" customFormat="1" ht="15.75" customHeight="1" hidden="1">
      <c r="A53" s="308" t="s">
        <v>28</v>
      </c>
      <c r="B53" s="308"/>
      <c r="C53" s="179">
        <v>63</v>
      </c>
      <c r="D53" s="179">
        <v>0</v>
      </c>
      <c r="E53" s="203">
        <v>863</v>
      </c>
      <c r="F53" s="144" t="s">
        <v>325</v>
      </c>
      <c r="G53" s="144" t="s">
        <v>37</v>
      </c>
      <c r="H53" s="144"/>
      <c r="I53" s="144"/>
      <c r="J53" s="144"/>
      <c r="K53" s="253">
        <f>K54</f>
        <v>0</v>
      </c>
    </row>
    <row r="54" spans="1:11" s="162" customFormat="1" ht="15.75" customHeight="1" hidden="1">
      <c r="A54" s="304" t="s">
        <v>28</v>
      </c>
      <c r="B54" s="304"/>
      <c r="C54" s="157">
        <v>63</v>
      </c>
      <c r="D54" s="157">
        <v>0</v>
      </c>
      <c r="E54" s="202">
        <v>863</v>
      </c>
      <c r="F54" s="150" t="s">
        <v>325</v>
      </c>
      <c r="G54" s="150" t="s">
        <v>37</v>
      </c>
      <c r="H54" s="150" t="s">
        <v>271</v>
      </c>
      <c r="I54" s="237" t="s">
        <v>242</v>
      </c>
      <c r="J54" s="150"/>
      <c r="K54" s="254">
        <f>K55</f>
        <v>0</v>
      </c>
    </row>
    <row r="55" spans="1:11" s="162" customFormat="1" ht="15.75" customHeight="1" hidden="1">
      <c r="A55" s="307" t="s">
        <v>181</v>
      </c>
      <c r="B55" s="307"/>
      <c r="C55" s="157">
        <v>63</v>
      </c>
      <c r="D55" s="157">
        <v>0</v>
      </c>
      <c r="E55" s="202">
        <v>863</v>
      </c>
      <c r="F55" s="150" t="s">
        <v>325</v>
      </c>
      <c r="G55" s="150" t="s">
        <v>37</v>
      </c>
      <c r="H55" s="150" t="s">
        <v>271</v>
      </c>
      <c r="I55" s="237" t="s">
        <v>492</v>
      </c>
      <c r="J55" s="150"/>
      <c r="K55" s="254">
        <f>K56</f>
        <v>0</v>
      </c>
    </row>
    <row r="56" spans="1:11" s="162" customFormat="1" ht="12.75" hidden="1">
      <c r="A56" s="183"/>
      <c r="B56" s="156" t="s">
        <v>175</v>
      </c>
      <c r="C56" s="157">
        <v>63</v>
      </c>
      <c r="D56" s="157">
        <v>0</v>
      </c>
      <c r="E56" s="202">
        <v>863</v>
      </c>
      <c r="F56" s="150" t="s">
        <v>325</v>
      </c>
      <c r="G56" s="150" t="s">
        <v>37</v>
      </c>
      <c r="H56" s="150" t="s">
        <v>271</v>
      </c>
      <c r="I56" s="237" t="s">
        <v>492</v>
      </c>
      <c r="J56" s="150" t="s">
        <v>176</v>
      </c>
      <c r="K56" s="254">
        <f>K57</f>
        <v>0</v>
      </c>
    </row>
    <row r="57" spans="1:11" s="162" customFormat="1" ht="15.75" customHeight="1" hidden="1">
      <c r="A57" s="183"/>
      <c r="B57" s="184" t="s">
        <v>182</v>
      </c>
      <c r="C57" s="157">
        <v>63</v>
      </c>
      <c r="D57" s="157">
        <v>0</v>
      </c>
      <c r="E57" s="202">
        <v>863</v>
      </c>
      <c r="F57" s="150" t="s">
        <v>325</v>
      </c>
      <c r="G57" s="150" t="s">
        <v>37</v>
      </c>
      <c r="H57" s="150" t="s">
        <v>271</v>
      </c>
      <c r="I57" s="237" t="s">
        <v>492</v>
      </c>
      <c r="J57" s="150" t="s">
        <v>183</v>
      </c>
      <c r="K57" s="254">
        <v>0</v>
      </c>
    </row>
    <row r="58" spans="1:11" s="163" customFormat="1" ht="15.75" customHeight="1">
      <c r="A58" s="308" t="s">
        <v>29</v>
      </c>
      <c r="B58" s="308"/>
      <c r="C58" s="179">
        <v>63</v>
      </c>
      <c r="D58" s="179">
        <v>0</v>
      </c>
      <c r="E58" s="203">
        <v>863</v>
      </c>
      <c r="F58" s="144" t="s">
        <v>325</v>
      </c>
      <c r="G58" s="144" t="s">
        <v>137</v>
      </c>
      <c r="H58" s="144"/>
      <c r="I58" s="144"/>
      <c r="J58" s="144"/>
      <c r="K58" s="253">
        <f>K59+K62+K65</f>
        <v>35938</v>
      </c>
    </row>
    <row r="59" spans="1:11" s="162" customFormat="1" ht="15.75" customHeight="1">
      <c r="A59" s="183"/>
      <c r="B59" s="156" t="s">
        <v>493</v>
      </c>
      <c r="C59" s="157"/>
      <c r="D59" s="157"/>
      <c r="E59" s="158">
        <v>863</v>
      </c>
      <c r="F59" s="150" t="s">
        <v>325</v>
      </c>
      <c r="G59" s="152" t="s">
        <v>137</v>
      </c>
      <c r="H59" s="150"/>
      <c r="I59" s="143" t="s">
        <v>568</v>
      </c>
      <c r="J59" s="150"/>
      <c r="K59" s="254">
        <f>K60</f>
        <v>16000</v>
      </c>
    </row>
    <row r="60" spans="1:11" s="162" customFormat="1" ht="15.75" customHeight="1">
      <c r="A60" s="183"/>
      <c r="B60" s="238" t="s">
        <v>236</v>
      </c>
      <c r="C60" s="157"/>
      <c r="D60" s="157"/>
      <c r="E60" s="239">
        <v>863</v>
      </c>
      <c r="F60" s="240" t="s">
        <v>325</v>
      </c>
      <c r="G60" s="152" t="s">
        <v>137</v>
      </c>
      <c r="H60" s="237" t="s">
        <v>261</v>
      </c>
      <c r="I60" s="143" t="s">
        <v>568</v>
      </c>
      <c r="J60" s="240" t="s">
        <v>172</v>
      </c>
      <c r="K60" s="254">
        <f>K61</f>
        <v>16000</v>
      </c>
    </row>
    <row r="61" spans="1:11" s="162" customFormat="1" ht="15.75" customHeight="1">
      <c r="A61" s="183"/>
      <c r="B61" s="197" t="s">
        <v>237</v>
      </c>
      <c r="C61" s="157"/>
      <c r="D61" s="157"/>
      <c r="E61" s="239">
        <v>863</v>
      </c>
      <c r="F61" s="240" t="s">
        <v>325</v>
      </c>
      <c r="G61" s="152" t="s">
        <v>137</v>
      </c>
      <c r="H61" s="143" t="s">
        <v>261</v>
      </c>
      <c r="I61" s="143" t="s">
        <v>568</v>
      </c>
      <c r="J61" s="240" t="s">
        <v>174</v>
      </c>
      <c r="K61" s="254">
        <v>16000</v>
      </c>
    </row>
    <row r="62" spans="1:11" s="162" customFormat="1" ht="15.75" customHeight="1">
      <c r="A62" s="183"/>
      <c r="B62" s="156" t="s">
        <v>570</v>
      </c>
      <c r="C62" s="157"/>
      <c r="D62" s="157"/>
      <c r="E62" s="158">
        <v>863</v>
      </c>
      <c r="F62" s="150" t="s">
        <v>325</v>
      </c>
      <c r="G62" s="152" t="s">
        <v>137</v>
      </c>
      <c r="H62" s="150"/>
      <c r="I62" s="143" t="s">
        <v>569</v>
      </c>
      <c r="J62" s="150"/>
      <c r="K62" s="254">
        <f>K63</f>
        <v>19438</v>
      </c>
    </row>
    <row r="63" spans="1:11" s="162" customFormat="1" ht="15.75" customHeight="1">
      <c r="A63" s="183"/>
      <c r="B63" s="200" t="s">
        <v>175</v>
      </c>
      <c r="C63" s="157"/>
      <c r="D63" s="157"/>
      <c r="E63" s="239">
        <v>863</v>
      </c>
      <c r="F63" s="240" t="s">
        <v>325</v>
      </c>
      <c r="G63" s="152" t="s">
        <v>137</v>
      </c>
      <c r="H63" s="237" t="s">
        <v>261</v>
      </c>
      <c r="I63" s="143" t="s">
        <v>569</v>
      </c>
      <c r="J63" s="150" t="s">
        <v>176</v>
      </c>
      <c r="K63" s="254">
        <f>K64</f>
        <v>19438</v>
      </c>
    </row>
    <row r="64" spans="1:11" s="162" customFormat="1" ht="15.75" customHeight="1">
      <c r="A64" s="183"/>
      <c r="B64" s="200" t="s">
        <v>529</v>
      </c>
      <c r="C64" s="157"/>
      <c r="D64" s="157"/>
      <c r="E64" s="239">
        <v>863</v>
      </c>
      <c r="F64" s="240" t="s">
        <v>325</v>
      </c>
      <c r="G64" s="152" t="s">
        <v>137</v>
      </c>
      <c r="H64" s="143" t="s">
        <v>261</v>
      </c>
      <c r="I64" s="143" t="s">
        <v>569</v>
      </c>
      <c r="J64" s="150" t="s">
        <v>528</v>
      </c>
      <c r="K64" s="254">
        <v>19438</v>
      </c>
    </row>
    <row r="65" spans="1:11" s="162" customFormat="1" ht="27" customHeight="1">
      <c r="A65" s="307" t="s">
        <v>567</v>
      </c>
      <c r="B65" s="307"/>
      <c r="C65" s="157">
        <v>63</v>
      </c>
      <c r="D65" s="157">
        <v>0</v>
      </c>
      <c r="E65" s="202">
        <v>863</v>
      </c>
      <c r="F65" s="152" t="s">
        <v>325</v>
      </c>
      <c r="G65" s="152" t="s">
        <v>137</v>
      </c>
      <c r="H65" s="150" t="s">
        <v>257</v>
      </c>
      <c r="I65" s="143" t="s">
        <v>566</v>
      </c>
      <c r="J65" s="205"/>
      <c r="K65" s="254">
        <f>K66</f>
        <v>500</v>
      </c>
    </row>
    <row r="66" spans="1:11" s="162" customFormat="1" ht="16.5" customHeight="1">
      <c r="A66" s="183"/>
      <c r="B66" s="184" t="s">
        <v>73</v>
      </c>
      <c r="C66" s="157">
        <v>63</v>
      </c>
      <c r="D66" s="157">
        <v>0</v>
      </c>
      <c r="E66" s="202">
        <v>863</v>
      </c>
      <c r="F66" s="152" t="s">
        <v>325</v>
      </c>
      <c r="G66" s="152" t="s">
        <v>137</v>
      </c>
      <c r="H66" s="150" t="s">
        <v>257</v>
      </c>
      <c r="I66" s="143" t="s">
        <v>566</v>
      </c>
      <c r="J66" s="150" t="s">
        <v>121</v>
      </c>
      <c r="K66" s="254">
        <f>K67</f>
        <v>500</v>
      </c>
    </row>
    <row r="67" spans="1:11" s="162" customFormat="1" ht="15.75" customHeight="1">
      <c r="A67" s="183"/>
      <c r="B67" s="156" t="s">
        <v>118</v>
      </c>
      <c r="C67" s="157">
        <v>63</v>
      </c>
      <c r="D67" s="157">
        <v>0</v>
      </c>
      <c r="E67" s="158">
        <v>863</v>
      </c>
      <c r="F67" s="152" t="s">
        <v>325</v>
      </c>
      <c r="G67" s="152" t="s">
        <v>137</v>
      </c>
      <c r="H67" s="150" t="s">
        <v>257</v>
      </c>
      <c r="I67" s="143" t="s">
        <v>566</v>
      </c>
      <c r="J67" s="150" t="s">
        <v>185</v>
      </c>
      <c r="K67" s="254">
        <v>500</v>
      </c>
    </row>
    <row r="68" spans="1:11" s="161" customFormat="1" ht="14.25" customHeight="1">
      <c r="A68" s="206"/>
      <c r="B68" s="206" t="s">
        <v>364</v>
      </c>
      <c r="C68" s="179">
        <v>63</v>
      </c>
      <c r="D68" s="179">
        <v>0</v>
      </c>
      <c r="E68" s="207">
        <v>863</v>
      </c>
      <c r="F68" s="144" t="s">
        <v>326</v>
      </c>
      <c r="G68" s="144"/>
      <c r="H68" s="144"/>
      <c r="I68" s="144"/>
      <c r="J68" s="144"/>
      <c r="K68" s="253">
        <f aca="true" t="shared" si="0" ref="K68:K73">K69</f>
        <v>72763</v>
      </c>
    </row>
    <row r="69" spans="1:11" s="121" customFormat="1" ht="14.25" customHeight="1">
      <c r="A69" s="206"/>
      <c r="B69" s="206" t="s">
        <v>365</v>
      </c>
      <c r="C69" s="179">
        <v>63</v>
      </c>
      <c r="D69" s="179">
        <v>0</v>
      </c>
      <c r="E69" s="207">
        <v>863</v>
      </c>
      <c r="F69" s="144" t="s">
        <v>326</v>
      </c>
      <c r="G69" s="144" t="s">
        <v>327</v>
      </c>
      <c r="H69" s="144"/>
      <c r="I69" s="144"/>
      <c r="J69" s="144"/>
      <c r="K69" s="253">
        <f t="shared" si="0"/>
        <v>72763</v>
      </c>
    </row>
    <row r="70" spans="1:11" s="120" customFormat="1" ht="27" customHeight="1">
      <c r="A70" s="200" t="s">
        <v>273</v>
      </c>
      <c r="B70" s="235" t="s">
        <v>535</v>
      </c>
      <c r="C70" s="157">
        <v>63</v>
      </c>
      <c r="D70" s="157">
        <v>0</v>
      </c>
      <c r="E70" s="208">
        <v>863</v>
      </c>
      <c r="F70" s="150" t="s">
        <v>326</v>
      </c>
      <c r="G70" s="150" t="s">
        <v>327</v>
      </c>
      <c r="H70" s="150" t="s">
        <v>274</v>
      </c>
      <c r="I70" s="143" t="s">
        <v>571</v>
      </c>
      <c r="J70" s="150"/>
      <c r="K70" s="254">
        <f t="shared" si="0"/>
        <v>72763</v>
      </c>
    </row>
    <row r="71" spans="1:11" s="162" customFormat="1" ht="28.5" customHeight="1" hidden="1">
      <c r="A71" s="304" t="s">
        <v>446</v>
      </c>
      <c r="B71" s="304"/>
      <c r="C71" s="157">
        <v>63</v>
      </c>
      <c r="D71" s="157">
        <v>0</v>
      </c>
      <c r="E71" s="208">
        <v>863</v>
      </c>
      <c r="F71" s="150" t="s">
        <v>326</v>
      </c>
      <c r="G71" s="150" t="s">
        <v>327</v>
      </c>
      <c r="H71" s="150" t="s">
        <v>274</v>
      </c>
      <c r="I71" s="150" t="s">
        <v>447</v>
      </c>
      <c r="J71" s="150"/>
      <c r="K71" s="257">
        <f t="shared" si="0"/>
        <v>72763</v>
      </c>
    </row>
    <row r="72" spans="1:11" s="162" customFormat="1" ht="27.75" customHeight="1" hidden="1">
      <c r="A72" s="309" t="s">
        <v>446</v>
      </c>
      <c r="B72" s="309"/>
      <c r="C72" s="157">
        <v>63</v>
      </c>
      <c r="D72" s="157">
        <v>0</v>
      </c>
      <c r="E72" s="208">
        <v>863</v>
      </c>
      <c r="F72" s="150" t="s">
        <v>326</v>
      </c>
      <c r="G72" s="150" t="s">
        <v>327</v>
      </c>
      <c r="H72" s="150" t="s">
        <v>274</v>
      </c>
      <c r="I72" s="150" t="s">
        <v>189</v>
      </c>
      <c r="J72" s="150"/>
      <c r="K72" s="257">
        <f>K73+K77</f>
        <v>72763</v>
      </c>
    </row>
    <row r="73" spans="1:11" s="162" customFormat="1" ht="38.25" customHeight="1">
      <c r="A73" s="145"/>
      <c r="B73" s="193" t="s">
        <v>234</v>
      </c>
      <c r="C73" s="157">
        <v>63</v>
      </c>
      <c r="D73" s="157">
        <v>0</v>
      </c>
      <c r="E73" s="208">
        <v>863</v>
      </c>
      <c r="F73" s="150" t="s">
        <v>326</v>
      </c>
      <c r="G73" s="150" t="s">
        <v>327</v>
      </c>
      <c r="H73" s="150" t="s">
        <v>274</v>
      </c>
      <c r="I73" s="143" t="s">
        <v>571</v>
      </c>
      <c r="J73" s="150" t="s">
        <v>168</v>
      </c>
      <c r="K73" s="254">
        <f t="shared" si="0"/>
        <v>61970.9</v>
      </c>
    </row>
    <row r="74" spans="1:11" s="162" customFormat="1" ht="15" customHeight="1">
      <c r="A74" s="183"/>
      <c r="B74" s="193" t="s">
        <v>260</v>
      </c>
      <c r="C74" s="157">
        <v>63</v>
      </c>
      <c r="D74" s="157">
        <v>0</v>
      </c>
      <c r="E74" s="208">
        <v>863</v>
      </c>
      <c r="F74" s="150" t="s">
        <v>326</v>
      </c>
      <c r="G74" s="150" t="s">
        <v>327</v>
      </c>
      <c r="H74" s="150" t="s">
        <v>274</v>
      </c>
      <c r="I74" s="143" t="s">
        <v>571</v>
      </c>
      <c r="J74" s="150" t="s">
        <v>170</v>
      </c>
      <c r="K74" s="254">
        <v>61970.9</v>
      </c>
    </row>
    <row r="75" spans="1:11" s="162" customFormat="1" ht="15" customHeight="1" hidden="1">
      <c r="A75" s="183"/>
      <c r="B75" s="193" t="s">
        <v>275</v>
      </c>
      <c r="C75" s="157">
        <v>63</v>
      </c>
      <c r="D75" s="157">
        <v>0</v>
      </c>
      <c r="E75" s="208">
        <v>863</v>
      </c>
      <c r="F75" s="150" t="s">
        <v>326</v>
      </c>
      <c r="G75" s="150" t="s">
        <v>327</v>
      </c>
      <c r="H75" s="150" t="s">
        <v>274</v>
      </c>
      <c r="I75" s="143" t="s">
        <v>571</v>
      </c>
      <c r="J75" s="150" t="s">
        <v>276</v>
      </c>
      <c r="K75" s="254">
        <v>40.183</v>
      </c>
    </row>
    <row r="76" spans="1:11" s="162" customFormat="1" ht="24.75" customHeight="1" hidden="1">
      <c r="A76" s="183"/>
      <c r="B76" s="193" t="s">
        <v>490</v>
      </c>
      <c r="C76" s="157"/>
      <c r="D76" s="157"/>
      <c r="E76" s="208">
        <v>863</v>
      </c>
      <c r="F76" s="150" t="s">
        <v>326</v>
      </c>
      <c r="G76" s="150" t="s">
        <v>327</v>
      </c>
      <c r="H76" s="150" t="s">
        <v>274</v>
      </c>
      <c r="I76" s="143" t="s">
        <v>571</v>
      </c>
      <c r="J76" s="150" t="s">
        <v>489</v>
      </c>
      <c r="K76" s="254">
        <v>12.135</v>
      </c>
    </row>
    <row r="77" spans="1:11" s="162" customFormat="1" ht="15" customHeight="1">
      <c r="A77" s="183"/>
      <c r="B77" s="197" t="s">
        <v>236</v>
      </c>
      <c r="C77" s="157">
        <v>63</v>
      </c>
      <c r="D77" s="157">
        <v>0</v>
      </c>
      <c r="E77" s="202">
        <v>863</v>
      </c>
      <c r="F77" s="150" t="s">
        <v>326</v>
      </c>
      <c r="G77" s="150" t="s">
        <v>327</v>
      </c>
      <c r="H77" s="150" t="s">
        <v>274</v>
      </c>
      <c r="I77" s="143" t="s">
        <v>571</v>
      </c>
      <c r="J77" s="150" t="s">
        <v>172</v>
      </c>
      <c r="K77" s="254">
        <f>K78</f>
        <v>10792.1</v>
      </c>
    </row>
    <row r="78" spans="1:11" s="162" customFormat="1" ht="15" customHeight="1">
      <c r="A78" s="183"/>
      <c r="B78" s="197" t="s">
        <v>237</v>
      </c>
      <c r="C78" s="157">
        <v>63</v>
      </c>
      <c r="D78" s="157">
        <v>0</v>
      </c>
      <c r="E78" s="202">
        <v>863</v>
      </c>
      <c r="F78" s="150" t="s">
        <v>326</v>
      </c>
      <c r="G78" s="150" t="s">
        <v>327</v>
      </c>
      <c r="H78" s="150" t="s">
        <v>274</v>
      </c>
      <c r="I78" s="143" t="s">
        <v>571</v>
      </c>
      <c r="J78" s="150" t="s">
        <v>174</v>
      </c>
      <c r="K78" s="254">
        <v>10792.1</v>
      </c>
    </row>
    <row r="79" spans="1:11" s="162" customFormat="1" ht="15" customHeight="1" hidden="1">
      <c r="A79" s="183"/>
      <c r="B79" s="197" t="s">
        <v>470</v>
      </c>
      <c r="C79" s="157">
        <v>63</v>
      </c>
      <c r="D79" s="157">
        <v>0</v>
      </c>
      <c r="E79" s="202">
        <v>863</v>
      </c>
      <c r="F79" s="150" t="s">
        <v>326</v>
      </c>
      <c r="G79" s="150" t="s">
        <v>327</v>
      </c>
      <c r="H79" s="150" t="s">
        <v>274</v>
      </c>
      <c r="I79" s="237" t="s">
        <v>534</v>
      </c>
      <c r="J79" s="150" t="s">
        <v>471</v>
      </c>
      <c r="K79" s="254">
        <v>6.939</v>
      </c>
    </row>
    <row r="80" spans="1:11" s="161" customFormat="1" ht="17.25" customHeight="1">
      <c r="A80" s="206" t="s">
        <v>33</v>
      </c>
      <c r="B80" s="206" t="s">
        <v>33</v>
      </c>
      <c r="C80" s="179">
        <v>63</v>
      </c>
      <c r="D80" s="179">
        <v>0</v>
      </c>
      <c r="E80" s="207">
        <v>863</v>
      </c>
      <c r="F80" s="144" t="s">
        <v>327</v>
      </c>
      <c r="G80" s="144"/>
      <c r="H80" s="144"/>
      <c r="I80" s="144"/>
      <c r="J80" s="144"/>
      <c r="K80" s="253">
        <f>K81+K86+K93</f>
        <v>202551.88</v>
      </c>
    </row>
    <row r="81" spans="1:11" s="121" customFormat="1" ht="15" customHeight="1" hidden="1">
      <c r="A81" s="206" t="s">
        <v>33</v>
      </c>
      <c r="B81" s="206" t="s">
        <v>33</v>
      </c>
      <c r="C81" s="179">
        <v>63</v>
      </c>
      <c r="D81" s="179">
        <v>0</v>
      </c>
      <c r="E81" s="207">
        <v>863</v>
      </c>
      <c r="F81" s="144" t="s">
        <v>327</v>
      </c>
      <c r="G81" s="144" t="s">
        <v>326</v>
      </c>
      <c r="H81" s="144"/>
      <c r="I81" s="144"/>
      <c r="J81" s="144"/>
      <c r="K81" s="253">
        <f>K82</f>
        <v>0</v>
      </c>
    </row>
    <row r="82" spans="1:11" s="120" customFormat="1" ht="15" customHeight="1" hidden="1">
      <c r="A82" s="206" t="s">
        <v>33</v>
      </c>
      <c r="B82" s="206" t="s">
        <v>33</v>
      </c>
      <c r="C82" s="179">
        <v>63</v>
      </c>
      <c r="D82" s="179">
        <v>0</v>
      </c>
      <c r="E82" s="207">
        <v>863</v>
      </c>
      <c r="F82" s="150" t="s">
        <v>327</v>
      </c>
      <c r="G82" s="150" t="s">
        <v>326</v>
      </c>
      <c r="H82" s="150"/>
      <c r="I82" s="150" t="s">
        <v>376</v>
      </c>
      <c r="J82" s="150"/>
      <c r="K82" s="254">
        <f>K83</f>
        <v>0</v>
      </c>
    </row>
    <row r="83" spans="1:11" s="120" customFormat="1" ht="39.75" customHeight="1" hidden="1">
      <c r="A83" s="304" t="s">
        <v>190</v>
      </c>
      <c r="B83" s="304"/>
      <c r="C83" s="179">
        <v>63</v>
      </c>
      <c r="D83" s="179">
        <v>0</v>
      </c>
      <c r="E83" s="207">
        <v>863</v>
      </c>
      <c r="F83" s="150" t="s">
        <v>327</v>
      </c>
      <c r="G83" s="150" t="s">
        <v>326</v>
      </c>
      <c r="H83" s="150"/>
      <c r="I83" s="150" t="s">
        <v>191</v>
      </c>
      <c r="J83" s="150"/>
      <c r="K83" s="254">
        <f>K84</f>
        <v>0</v>
      </c>
    </row>
    <row r="84" spans="1:11" s="162" customFormat="1" ht="15.75" customHeight="1" hidden="1">
      <c r="A84" s="183"/>
      <c r="B84" s="184" t="s">
        <v>171</v>
      </c>
      <c r="C84" s="179">
        <v>63</v>
      </c>
      <c r="D84" s="179">
        <v>0</v>
      </c>
      <c r="E84" s="207">
        <v>863</v>
      </c>
      <c r="F84" s="150" t="s">
        <v>327</v>
      </c>
      <c r="G84" s="152" t="s">
        <v>326</v>
      </c>
      <c r="H84" s="152"/>
      <c r="I84" s="150" t="s">
        <v>191</v>
      </c>
      <c r="J84" s="150" t="s">
        <v>172</v>
      </c>
      <c r="K84" s="254">
        <f>K85</f>
        <v>0</v>
      </c>
    </row>
    <row r="85" spans="1:11" s="162" customFormat="1" ht="12.75" customHeight="1" hidden="1">
      <c r="A85" s="183"/>
      <c r="B85" s="156" t="s">
        <v>173</v>
      </c>
      <c r="C85" s="179">
        <v>63</v>
      </c>
      <c r="D85" s="179">
        <v>0</v>
      </c>
      <c r="E85" s="207">
        <v>863</v>
      </c>
      <c r="F85" s="150" t="s">
        <v>327</v>
      </c>
      <c r="G85" s="152" t="s">
        <v>326</v>
      </c>
      <c r="H85" s="152"/>
      <c r="I85" s="150" t="s">
        <v>191</v>
      </c>
      <c r="J85" s="150" t="s">
        <v>174</v>
      </c>
      <c r="K85" s="254"/>
    </row>
    <row r="86" spans="1:11" s="163" customFormat="1" ht="26.25" customHeight="1" hidden="1">
      <c r="A86" s="206" t="s">
        <v>143</v>
      </c>
      <c r="B86" s="209" t="s">
        <v>143</v>
      </c>
      <c r="C86" s="179">
        <v>63</v>
      </c>
      <c r="D86" s="179">
        <v>0</v>
      </c>
      <c r="E86" s="207">
        <v>863</v>
      </c>
      <c r="F86" s="144" t="s">
        <v>327</v>
      </c>
      <c r="G86" s="144" t="s">
        <v>34</v>
      </c>
      <c r="H86" s="144"/>
      <c r="I86" s="144"/>
      <c r="J86" s="144"/>
      <c r="K86" s="253">
        <f>K87</f>
        <v>0</v>
      </c>
    </row>
    <row r="87" spans="1:11" s="163" customFormat="1" ht="26.25" customHeight="1" hidden="1">
      <c r="A87" s="147" t="s">
        <v>264</v>
      </c>
      <c r="B87" s="223" t="s">
        <v>265</v>
      </c>
      <c r="C87" s="157">
        <v>63</v>
      </c>
      <c r="D87" s="157">
        <v>0</v>
      </c>
      <c r="E87" s="208">
        <v>863</v>
      </c>
      <c r="F87" s="150" t="s">
        <v>327</v>
      </c>
      <c r="G87" s="150" t="s">
        <v>34</v>
      </c>
      <c r="H87" s="150" t="s">
        <v>257</v>
      </c>
      <c r="I87" s="143" t="s">
        <v>239</v>
      </c>
      <c r="J87" s="204"/>
      <c r="K87" s="254">
        <f>K88</f>
        <v>0</v>
      </c>
    </row>
    <row r="88" spans="1:11" s="163" customFormat="1" ht="15.75" customHeight="1" hidden="1">
      <c r="A88" s="307" t="s">
        <v>140</v>
      </c>
      <c r="B88" s="307"/>
      <c r="C88" s="157">
        <v>63</v>
      </c>
      <c r="D88" s="157">
        <v>0</v>
      </c>
      <c r="E88" s="208">
        <v>863</v>
      </c>
      <c r="F88" s="152" t="s">
        <v>327</v>
      </c>
      <c r="G88" s="152" t="s">
        <v>34</v>
      </c>
      <c r="H88" s="150" t="s">
        <v>257</v>
      </c>
      <c r="I88" s="152" t="s">
        <v>141</v>
      </c>
      <c r="J88" s="205"/>
      <c r="K88" s="254">
        <f>K89</f>
        <v>0</v>
      </c>
    </row>
    <row r="89" spans="1:11" s="163" customFormat="1" ht="39" customHeight="1" hidden="1">
      <c r="A89" s="307" t="s">
        <v>144</v>
      </c>
      <c r="B89" s="307"/>
      <c r="C89" s="157">
        <v>63</v>
      </c>
      <c r="D89" s="157">
        <v>0</v>
      </c>
      <c r="E89" s="208">
        <v>863</v>
      </c>
      <c r="F89" s="152" t="s">
        <v>327</v>
      </c>
      <c r="G89" s="152" t="s">
        <v>34</v>
      </c>
      <c r="H89" s="150" t="s">
        <v>257</v>
      </c>
      <c r="I89" s="152" t="s">
        <v>192</v>
      </c>
      <c r="J89" s="152"/>
      <c r="K89" s="256">
        <f>K90</f>
        <v>0</v>
      </c>
    </row>
    <row r="90" spans="1:11" s="163" customFormat="1" ht="14.25" customHeight="1" hidden="1">
      <c r="A90" s="183"/>
      <c r="B90" s="184" t="s">
        <v>73</v>
      </c>
      <c r="C90" s="157">
        <v>63</v>
      </c>
      <c r="D90" s="157">
        <v>0</v>
      </c>
      <c r="E90" s="210">
        <v>863</v>
      </c>
      <c r="F90" s="150" t="s">
        <v>327</v>
      </c>
      <c r="G90" s="152" t="s">
        <v>34</v>
      </c>
      <c r="H90" s="150" t="s">
        <v>257</v>
      </c>
      <c r="I90" s="143" t="s">
        <v>239</v>
      </c>
      <c r="J90" s="150" t="s">
        <v>121</v>
      </c>
      <c r="K90" s="254">
        <f>K91+K92</f>
        <v>0</v>
      </c>
    </row>
    <row r="91" spans="1:11" s="163" customFormat="1" ht="14.25" customHeight="1" hidden="1">
      <c r="A91" s="183"/>
      <c r="B91" s="156" t="s">
        <v>186</v>
      </c>
      <c r="C91" s="157">
        <v>63</v>
      </c>
      <c r="D91" s="157">
        <v>0</v>
      </c>
      <c r="E91" s="210">
        <v>863</v>
      </c>
      <c r="F91" s="150" t="s">
        <v>327</v>
      </c>
      <c r="G91" s="152" t="s">
        <v>34</v>
      </c>
      <c r="H91" s="150" t="s">
        <v>257</v>
      </c>
      <c r="I91" s="143" t="s">
        <v>239</v>
      </c>
      <c r="J91" s="150" t="s">
        <v>187</v>
      </c>
      <c r="K91" s="254">
        <v>0</v>
      </c>
    </row>
    <row r="92" spans="1:11" s="162" customFormat="1" ht="15.75" customHeight="1" hidden="1">
      <c r="A92" s="183"/>
      <c r="B92" s="156" t="s">
        <v>118</v>
      </c>
      <c r="C92" s="157">
        <v>63</v>
      </c>
      <c r="D92" s="157">
        <v>0</v>
      </c>
      <c r="E92" s="158">
        <v>863</v>
      </c>
      <c r="F92" s="150" t="s">
        <v>327</v>
      </c>
      <c r="G92" s="152" t="s">
        <v>34</v>
      </c>
      <c r="H92" s="150" t="s">
        <v>257</v>
      </c>
      <c r="I92" s="143" t="s">
        <v>239</v>
      </c>
      <c r="J92" s="150" t="s">
        <v>185</v>
      </c>
      <c r="K92" s="254">
        <v>0</v>
      </c>
    </row>
    <row r="93" spans="1:11" s="163" customFormat="1" ht="14.25" customHeight="1">
      <c r="A93" s="206" t="s">
        <v>156</v>
      </c>
      <c r="B93" s="206" t="s">
        <v>156</v>
      </c>
      <c r="C93" s="179">
        <v>63</v>
      </c>
      <c r="D93" s="179">
        <v>0</v>
      </c>
      <c r="E93" s="211">
        <v>863</v>
      </c>
      <c r="F93" s="144" t="s">
        <v>327</v>
      </c>
      <c r="G93" s="212" t="s">
        <v>23</v>
      </c>
      <c r="H93" s="212"/>
      <c r="I93" s="152"/>
      <c r="J93" s="150"/>
      <c r="K93" s="253">
        <f>K94</f>
        <v>202551.88</v>
      </c>
    </row>
    <row r="94" spans="1:11" s="162" customFormat="1" ht="15" customHeight="1">
      <c r="A94" s="200" t="s">
        <v>277</v>
      </c>
      <c r="B94" s="200" t="s">
        <v>277</v>
      </c>
      <c r="C94" s="157">
        <v>63</v>
      </c>
      <c r="D94" s="157">
        <v>0</v>
      </c>
      <c r="E94" s="158">
        <v>863</v>
      </c>
      <c r="F94" s="150" t="s">
        <v>327</v>
      </c>
      <c r="G94" s="150" t="s">
        <v>23</v>
      </c>
      <c r="H94" s="152" t="s">
        <v>278</v>
      </c>
      <c r="I94" s="237" t="s">
        <v>572</v>
      </c>
      <c r="J94" s="150"/>
      <c r="K94" s="254">
        <f>K95</f>
        <v>202551.88</v>
      </c>
    </row>
    <row r="95" spans="1:11" s="162" customFormat="1" ht="39.75" customHeight="1" hidden="1">
      <c r="A95" s="304" t="s">
        <v>193</v>
      </c>
      <c r="B95" s="304"/>
      <c r="C95" s="157">
        <v>63</v>
      </c>
      <c r="D95" s="157">
        <v>0</v>
      </c>
      <c r="E95" s="158">
        <v>863</v>
      </c>
      <c r="F95" s="150" t="s">
        <v>327</v>
      </c>
      <c r="G95" s="150" t="s">
        <v>23</v>
      </c>
      <c r="H95" s="152" t="s">
        <v>278</v>
      </c>
      <c r="I95" s="150" t="s">
        <v>373</v>
      </c>
      <c r="J95" s="150"/>
      <c r="K95" s="254">
        <f>K96</f>
        <v>202551.88</v>
      </c>
    </row>
    <row r="96" spans="1:11" s="162" customFormat="1" ht="18" customHeight="1" hidden="1">
      <c r="A96" s="304" t="s">
        <v>194</v>
      </c>
      <c r="B96" s="304"/>
      <c r="C96" s="157">
        <v>63</v>
      </c>
      <c r="D96" s="157">
        <v>0</v>
      </c>
      <c r="E96" s="158">
        <v>863</v>
      </c>
      <c r="F96" s="150" t="s">
        <v>327</v>
      </c>
      <c r="G96" s="150" t="s">
        <v>34</v>
      </c>
      <c r="H96" s="152" t="s">
        <v>278</v>
      </c>
      <c r="I96" s="150" t="s">
        <v>244</v>
      </c>
      <c r="J96" s="150"/>
      <c r="K96" s="254">
        <f>K97+K102</f>
        <v>202551.88</v>
      </c>
    </row>
    <row r="97" spans="1:11" s="162" customFormat="1" ht="36.75" customHeight="1">
      <c r="A97" s="213"/>
      <c r="B97" s="193" t="s">
        <v>234</v>
      </c>
      <c r="C97" s="157">
        <v>63</v>
      </c>
      <c r="D97" s="157">
        <v>0</v>
      </c>
      <c r="E97" s="158">
        <v>863</v>
      </c>
      <c r="F97" s="150" t="s">
        <v>327</v>
      </c>
      <c r="G97" s="152" t="s">
        <v>23</v>
      </c>
      <c r="H97" s="152" t="s">
        <v>278</v>
      </c>
      <c r="I97" s="237" t="s">
        <v>572</v>
      </c>
      <c r="J97" s="150" t="s">
        <v>168</v>
      </c>
      <c r="K97" s="254">
        <f>K98+K99</f>
        <v>83005.1</v>
      </c>
    </row>
    <row r="98" spans="1:11" s="162" customFormat="1" ht="25.5" customHeight="1" hidden="1">
      <c r="A98" s="214"/>
      <c r="B98" s="215" t="s">
        <v>195</v>
      </c>
      <c r="C98" s="157">
        <v>63</v>
      </c>
      <c r="D98" s="157">
        <v>0</v>
      </c>
      <c r="E98" s="202">
        <v>863</v>
      </c>
      <c r="F98" s="150" t="s">
        <v>327</v>
      </c>
      <c r="G98" s="152" t="s">
        <v>23</v>
      </c>
      <c r="H98" s="152" t="s">
        <v>278</v>
      </c>
      <c r="I98" s="237" t="s">
        <v>572</v>
      </c>
      <c r="J98" s="150" t="s">
        <v>196</v>
      </c>
      <c r="K98" s="254">
        <v>0</v>
      </c>
    </row>
    <row r="99" spans="1:11" s="162" customFormat="1" ht="17.25" customHeight="1">
      <c r="A99" s="214"/>
      <c r="B99" s="215" t="s">
        <v>279</v>
      </c>
      <c r="C99" s="157">
        <v>63</v>
      </c>
      <c r="D99" s="157">
        <v>0</v>
      </c>
      <c r="E99" s="202">
        <v>863</v>
      </c>
      <c r="F99" s="150" t="s">
        <v>327</v>
      </c>
      <c r="G99" s="152" t="s">
        <v>23</v>
      </c>
      <c r="H99" s="152" t="s">
        <v>278</v>
      </c>
      <c r="I99" s="237" t="s">
        <v>572</v>
      </c>
      <c r="J99" s="150" t="s">
        <v>280</v>
      </c>
      <c r="K99" s="254">
        <v>83005.1</v>
      </c>
    </row>
    <row r="100" spans="1:11" s="162" customFormat="1" ht="17.25" customHeight="1" hidden="1">
      <c r="A100" s="214"/>
      <c r="B100" s="215" t="s">
        <v>475</v>
      </c>
      <c r="C100" s="157">
        <v>63</v>
      </c>
      <c r="D100" s="157">
        <v>0</v>
      </c>
      <c r="E100" s="202">
        <v>863</v>
      </c>
      <c r="F100" s="150" t="s">
        <v>327</v>
      </c>
      <c r="G100" s="152" t="s">
        <v>23</v>
      </c>
      <c r="H100" s="152" t="s">
        <v>278</v>
      </c>
      <c r="I100" s="237" t="s">
        <v>572</v>
      </c>
      <c r="J100" s="150" t="s">
        <v>474</v>
      </c>
      <c r="K100" s="254">
        <v>60.243</v>
      </c>
    </row>
    <row r="101" spans="1:11" s="162" customFormat="1" ht="25.5" customHeight="1" hidden="1">
      <c r="A101" s="214"/>
      <c r="B101" s="215" t="s">
        <v>496</v>
      </c>
      <c r="C101" s="157"/>
      <c r="D101" s="157"/>
      <c r="E101" s="202">
        <v>863</v>
      </c>
      <c r="F101" s="150" t="s">
        <v>327</v>
      </c>
      <c r="G101" s="152" t="s">
        <v>23</v>
      </c>
      <c r="H101" s="152" t="s">
        <v>278</v>
      </c>
      <c r="I101" s="237" t="s">
        <v>572</v>
      </c>
      <c r="J101" s="150" t="s">
        <v>495</v>
      </c>
      <c r="K101" s="254">
        <v>18.194</v>
      </c>
    </row>
    <row r="102" spans="1:11" s="162" customFormat="1" ht="15.75" customHeight="1">
      <c r="A102" s="214"/>
      <c r="B102" s="197" t="s">
        <v>236</v>
      </c>
      <c r="C102" s="157">
        <v>63</v>
      </c>
      <c r="D102" s="157">
        <v>0</v>
      </c>
      <c r="E102" s="158">
        <v>863</v>
      </c>
      <c r="F102" s="150" t="s">
        <v>327</v>
      </c>
      <c r="G102" s="152" t="s">
        <v>23</v>
      </c>
      <c r="H102" s="152" t="s">
        <v>278</v>
      </c>
      <c r="I102" s="237" t="s">
        <v>572</v>
      </c>
      <c r="J102" s="150" t="s">
        <v>172</v>
      </c>
      <c r="K102" s="254">
        <f>K104+K103</f>
        <v>119546.78</v>
      </c>
    </row>
    <row r="103" spans="1:11" s="162" customFormat="1" ht="49.5" customHeight="1" hidden="1">
      <c r="A103" s="214"/>
      <c r="B103" s="156" t="s">
        <v>281</v>
      </c>
      <c r="C103" s="157">
        <v>63</v>
      </c>
      <c r="D103" s="157">
        <v>0</v>
      </c>
      <c r="E103" s="158">
        <v>863</v>
      </c>
      <c r="F103" s="150" t="s">
        <v>327</v>
      </c>
      <c r="G103" s="152" t="s">
        <v>23</v>
      </c>
      <c r="H103" s="152"/>
      <c r="I103" s="237" t="s">
        <v>572</v>
      </c>
      <c r="J103" s="150" t="s">
        <v>197</v>
      </c>
      <c r="K103" s="254"/>
    </row>
    <row r="104" spans="1:11" s="162" customFormat="1" ht="15.75" customHeight="1">
      <c r="A104" s="214"/>
      <c r="B104" s="197" t="s">
        <v>237</v>
      </c>
      <c r="C104" s="157">
        <v>63</v>
      </c>
      <c r="D104" s="157">
        <v>0</v>
      </c>
      <c r="E104" s="158">
        <v>863</v>
      </c>
      <c r="F104" s="150" t="s">
        <v>327</v>
      </c>
      <c r="G104" s="152" t="s">
        <v>23</v>
      </c>
      <c r="H104" s="152" t="s">
        <v>278</v>
      </c>
      <c r="I104" s="237" t="s">
        <v>572</v>
      </c>
      <c r="J104" s="150" t="s">
        <v>174</v>
      </c>
      <c r="K104" s="254">
        <v>119546.78</v>
      </c>
    </row>
    <row r="105" spans="1:11" s="162" customFormat="1" ht="15.75" customHeight="1" hidden="1">
      <c r="A105" s="214"/>
      <c r="B105" s="197" t="s">
        <v>470</v>
      </c>
      <c r="C105" s="157">
        <v>63</v>
      </c>
      <c r="D105" s="157">
        <v>0</v>
      </c>
      <c r="E105" s="158">
        <v>863</v>
      </c>
      <c r="F105" s="150" t="s">
        <v>327</v>
      </c>
      <c r="G105" s="152" t="s">
        <v>23</v>
      </c>
      <c r="H105" s="152" t="s">
        <v>278</v>
      </c>
      <c r="I105" s="237" t="s">
        <v>536</v>
      </c>
      <c r="J105" s="150" t="s">
        <v>471</v>
      </c>
      <c r="K105" s="254">
        <v>82.134</v>
      </c>
    </row>
    <row r="106" spans="1:11" s="161" customFormat="1" ht="15.75" customHeight="1">
      <c r="A106" s="308" t="s">
        <v>35</v>
      </c>
      <c r="B106" s="308"/>
      <c r="C106" s="179">
        <v>63</v>
      </c>
      <c r="D106" s="179">
        <v>0</v>
      </c>
      <c r="E106" s="195">
        <v>863</v>
      </c>
      <c r="F106" s="144" t="s">
        <v>24</v>
      </c>
      <c r="G106" s="140"/>
      <c r="H106" s="140"/>
      <c r="I106" s="140"/>
      <c r="J106" s="140"/>
      <c r="K106" s="253">
        <f>K108+K111+K125</f>
        <v>1786912.01</v>
      </c>
    </row>
    <row r="107" spans="1:11" s="162" customFormat="1" ht="15.75" customHeight="1">
      <c r="A107" s="308" t="s">
        <v>497</v>
      </c>
      <c r="B107" s="308"/>
      <c r="C107" s="179">
        <v>63</v>
      </c>
      <c r="D107" s="179">
        <v>0</v>
      </c>
      <c r="E107" s="195">
        <v>863</v>
      </c>
      <c r="F107" s="144" t="s">
        <v>24</v>
      </c>
      <c r="G107" s="144" t="s">
        <v>42</v>
      </c>
      <c r="H107" s="144"/>
      <c r="I107" s="144"/>
      <c r="J107" s="144"/>
      <c r="K107" s="254">
        <f>K108</f>
        <v>41760</v>
      </c>
    </row>
    <row r="108" spans="1:11" s="162" customFormat="1" ht="27" customHeight="1">
      <c r="A108" s="304" t="s">
        <v>574</v>
      </c>
      <c r="B108" s="304"/>
      <c r="C108" s="179">
        <v>63</v>
      </c>
      <c r="D108" s="179">
        <v>0</v>
      </c>
      <c r="E108" s="195">
        <v>863</v>
      </c>
      <c r="F108" s="150" t="s">
        <v>24</v>
      </c>
      <c r="G108" s="150" t="s">
        <v>42</v>
      </c>
      <c r="H108" s="150"/>
      <c r="I108" s="150" t="s">
        <v>573</v>
      </c>
      <c r="J108" s="150"/>
      <c r="K108" s="254">
        <f>K109</f>
        <v>41760</v>
      </c>
    </row>
    <row r="109" spans="1:11" s="162" customFormat="1" ht="15.75" customHeight="1">
      <c r="A109" s="214"/>
      <c r="B109" s="197" t="s">
        <v>236</v>
      </c>
      <c r="C109" s="157">
        <v>63</v>
      </c>
      <c r="D109" s="157">
        <v>0</v>
      </c>
      <c r="E109" s="158">
        <v>863</v>
      </c>
      <c r="F109" s="150" t="s">
        <v>24</v>
      </c>
      <c r="G109" s="150" t="s">
        <v>42</v>
      </c>
      <c r="H109" s="152" t="s">
        <v>278</v>
      </c>
      <c r="I109" s="150" t="s">
        <v>573</v>
      </c>
      <c r="J109" s="150" t="s">
        <v>172</v>
      </c>
      <c r="K109" s="254">
        <f>K110</f>
        <v>41760</v>
      </c>
    </row>
    <row r="110" spans="1:11" s="162" customFormat="1" ht="15.75" customHeight="1">
      <c r="A110" s="214"/>
      <c r="B110" s="197" t="s">
        <v>237</v>
      </c>
      <c r="C110" s="157">
        <v>63</v>
      </c>
      <c r="D110" s="157">
        <v>0</v>
      </c>
      <c r="E110" s="158">
        <v>863</v>
      </c>
      <c r="F110" s="150" t="s">
        <v>24</v>
      </c>
      <c r="G110" s="150" t="s">
        <v>42</v>
      </c>
      <c r="H110" s="152" t="s">
        <v>278</v>
      </c>
      <c r="I110" s="150" t="s">
        <v>573</v>
      </c>
      <c r="J110" s="150" t="s">
        <v>174</v>
      </c>
      <c r="K110" s="254">
        <v>41760</v>
      </c>
    </row>
    <row r="111" spans="1:11" s="163" customFormat="1" ht="16.5" customHeight="1">
      <c r="A111" s="308" t="s">
        <v>200</v>
      </c>
      <c r="B111" s="308"/>
      <c r="C111" s="179">
        <v>63</v>
      </c>
      <c r="D111" s="179">
        <v>0</v>
      </c>
      <c r="E111" s="203">
        <v>863</v>
      </c>
      <c r="F111" s="144" t="s">
        <v>24</v>
      </c>
      <c r="G111" s="144" t="s">
        <v>34</v>
      </c>
      <c r="H111" s="144"/>
      <c r="I111" s="144"/>
      <c r="J111" s="144"/>
      <c r="K111" s="253">
        <f>K112</f>
        <v>1745152.01</v>
      </c>
    </row>
    <row r="112" spans="1:11" s="162" customFormat="1" ht="14.25" customHeight="1" hidden="1">
      <c r="A112" s="304" t="s">
        <v>201</v>
      </c>
      <c r="B112" s="304"/>
      <c r="C112" s="157">
        <v>63</v>
      </c>
      <c r="D112" s="157">
        <v>0</v>
      </c>
      <c r="E112" s="202">
        <v>863</v>
      </c>
      <c r="F112" s="150" t="s">
        <v>24</v>
      </c>
      <c r="G112" s="150" t="s">
        <v>34</v>
      </c>
      <c r="H112" s="150"/>
      <c r="I112" s="150" t="s">
        <v>202</v>
      </c>
      <c r="J112" s="150"/>
      <c r="K112" s="254">
        <f>K113</f>
        <v>1745152.01</v>
      </c>
    </row>
    <row r="113" spans="1:11" s="162" customFormat="1" ht="14.25" customHeight="1" hidden="1">
      <c r="A113" s="304" t="s">
        <v>203</v>
      </c>
      <c r="B113" s="304"/>
      <c r="C113" s="157">
        <v>63</v>
      </c>
      <c r="D113" s="157">
        <v>0</v>
      </c>
      <c r="E113" s="202">
        <v>863</v>
      </c>
      <c r="F113" s="150" t="s">
        <v>24</v>
      </c>
      <c r="G113" s="150" t="s">
        <v>34</v>
      </c>
      <c r="H113" s="150"/>
      <c r="I113" s="150" t="s">
        <v>204</v>
      </c>
      <c r="J113" s="150"/>
      <c r="K113" s="254">
        <f>K114+K121</f>
        <v>1745152.01</v>
      </c>
    </row>
    <row r="114" spans="1:11" s="162" customFormat="1" ht="27.75" customHeight="1" hidden="1">
      <c r="A114" s="304" t="s">
        <v>217</v>
      </c>
      <c r="B114" s="304"/>
      <c r="C114" s="157">
        <v>63</v>
      </c>
      <c r="D114" s="157">
        <v>0</v>
      </c>
      <c r="E114" s="202">
        <v>863</v>
      </c>
      <c r="F114" s="150" t="s">
        <v>24</v>
      </c>
      <c r="G114" s="150" t="s">
        <v>34</v>
      </c>
      <c r="H114" s="150"/>
      <c r="I114" s="150" t="s">
        <v>207</v>
      </c>
      <c r="J114" s="150"/>
      <c r="K114" s="254">
        <f>K116</f>
        <v>0</v>
      </c>
    </row>
    <row r="115" spans="1:11" s="162" customFormat="1" ht="19.5" customHeight="1" hidden="1">
      <c r="A115" s="304" t="s">
        <v>208</v>
      </c>
      <c r="B115" s="304"/>
      <c r="C115" s="157">
        <v>63</v>
      </c>
      <c r="D115" s="157">
        <v>0</v>
      </c>
      <c r="E115" s="202">
        <v>863</v>
      </c>
      <c r="F115" s="150" t="s">
        <v>24</v>
      </c>
      <c r="G115" s="150" t="s">
        <v>34</v>
      </c>
      <c r="H115" s="150"/>
      <c r="I115" s="150" t="s">
        <v>207</v>
      </c>
      <c r="J115" s="150"/>
      <c r="K115" s="254">
        <f>K116</f>
        <v>0</v>
      </c>
    </row>
    <row r="116" spans="1:11" s="162" customFormat="1" ht="15" customHeight="1" hidden="1">
      <c r="A116" s="156"/>
      <c r="B116" s="184" t="s">
        <v>171</v>
      </c>
      <c r="C116" s="157">
        <v>63</v>
      </c>
      <c r="D116" s="157">
        <v>0</v>
      </c>
      <c r="E116" s="202">
        <v>863</v>
      </c>
      <c r="F116" s="150" t="s">
        <v>24</v>
      </c>
      <c r="G116" s="150" t="s">
        <v>34</v>
      </c>
      <c r="H116" s="150"/>
      <c r="I116" s="150" t="s">
        <v>207</v>
      </c>
      <c r="J116" s="150" t="s">
        <v>172</v>
      </c>
      <c r="K116" s="254">
        <f>K117</f>
        <v>0</v>
      </c>
    </row>
    <row r="117" spans="1:11" s="162" customFormat="1" ht="15.75" customHeight="1" hidden="1">
      <c r="A117" s="156"/>
      <c r="B117" s="156" t="s">
        <v>173</v>
      </c>
      <c r="C117" s="157">
        <v>63</v>
      </c>
      <c r="D117" s="157">
        <v>0</v>
      </c>
      <c r="E117" s="202">
        <v>863</v>
      </c>
      <c r="F117" s="150" t="s">
        <v>24</v>
      </c>
      <c r="G117" s="150" t="s">
        <v>34</v>
      </c>
      <c r="H117" s="150"/>
      <c r="I117" s="150" t="s">
        <v>207</v>
      </c>
      <c r="J117" s="150" t="s">
        <v>174</v>
      </c>
      <c r="K117" s="254"/>
    </row>
    <row r="118" spans="1:11" s="162" customFormat="1" ht="27" customHeight="1" hidden="1">
      <c r="A118" s="304" t="s">
        <v>205</v>
      </c>
      <c r="B118" s="304"/>
      <c r="C118" s="157">
        <v>63</v>
      </c>
      <c r="D118" s="157">
        <v>0</v>
      </c>
      <c r="E118" s="202">
        <v>863</v>
      </c>
      <c r="F118" s="150" t="s">
        <v>24</v>
      </c>
      <c r="G118" s="150" t="s">
        <v>34</v>
      </c>
      <c r="H118" s="150"/>
      <c r="I118" s="150" t="s">
        <v>206</v>
      </c>
      <c r="J118" s="150"/>
      <c r="K118" s="254">
        <f>K119</f>
        <v>4</v>
      </c>
    </row>
    <row r="119" spans="1:11" s="162" customFormat="1" ht="15" customHeight="1" hidden="1">
      <c r="A119" s="156"/>
      <c r="B119" s="184" t="s">
        <v>171</v>
      </c>
      <c r="C119" s="157">
        <v>63</v>
      </c>
      <c r="D119" s="157">
        <v>0</v>
      </c>
      <c r="E119" s="202">
        <v>863</v>
      </c>
      <c r="F119" s="150" t="s">
        <v>24</v>
      </c>
      <c r="G119" s="150" t="s">
        <v>34</v>
      </c>
      <c r="H119" s="150"/>
      <c r="I119" s="150" t="s">
        <v>206</v>
      </c>
      <c r="J119" s="150" t="s">
        <v>172</v>
      </c>
      <c r="K119" s="254">
        <f>K120</f>
        <v>4</v>
      </c>
    </row>
    <row r="120" spans="1:11" s="162" customFormat="1" ht="16.5" customHeight="1" hidden="1">
      <c r="A120" s="156"/>
      <c r="B120" s="156" t="s">
        <v>173</v>
      </c>
      <c r="C120" s="157">
        <v>63</v>
      </c>
      <c r="D120" s="157">
        <v>0</v>
      </c>
      <c r="E120" s="202">
        <v>863</v>
      </c>
      <c r="F120" s="150" t="s">
        <v>24</v>
      </c>
      <c r="G120" s="150" t="s">
        <v>34</v>
      </c>
      <c r="H120" s="150"/>
      <c r="I120" s="150" t="s">
        <v>206</v>
      </c>
      <c r="J120" s="150" t="s">
        <v>174</v>
      </c>
      <c r="K120" s="254">
        <v>4</v>
      </c>
    </row>
    <row r="121" spans="1:11" s="162" customFormat="1" ht="104.25" customHeight="1">
      <c r="A121" s="304" t="s">
        <v>576</v>
      </c>
      <c r="B121" s="304"/>
      <c r="C121" s="157">
        <v>63</v>
      </c>
      <c r="D121" s="157">
        <v>0</v>
      </c>
      <c r="E121" s="202">
        <v>863</v>
      </c>
      <c r="F121" s="150" t="s">
        <v>24</v>
      </c>
      <c r="G121" s="150" t="s">
        <v>34</v>
      </c>
      <c r="H121" s="150" t="s">
        <v>0</v>
      </c>
      <c r="I121" s="143" t="s">
        <v>575</v>
      </c>
      <c r="J121" s="150"/>
      <c r="K121" s="254">
        <f>K122</f>
        <v>1745152.01</v>
      </c>
    </row>
    <row r="122" spans="1:11" s="162" customFormat="1" ht="15.75" customHeight="1">
      <c r="A122" s="156"/>
      <c r="B122" s="197" t="s">
        <v>236</v>
      </c>
      <c r="C122" s="157">
        <v>63</v>
      </c>
      <c r="D122" s="157">
        <v>0</v>
      </c>
      <c r="E122" s="202">
        <v>863</v>
      </c>
      <c r="F122" s="150" t="s">
        <v>24</v>
      </c>
      <c r="G122" s="150" t="s">
        <v>34</v>
      </c>
      <c r="H122" s="150" t="s">
        <v>0</v>
      </c>
      <c r="I122" s="143" t="s">
        <v>575</v>
      </c>
      <c r="J122" s="150" t="s">
        <v>172</v>
      </c>
      <c r="K122" s="254">
        <f>K123</f>
        <v>1745152.01</v>
      </c>
    </row>
    <row r="123" spans="1:11" s="162" customFormat="1" ht="16.5" customHeight="1">
      <c r="A123" s="156"/>
      <c r="B123" s="197" t="s">
        <v>237</v>
      </c>
      <c r="C123" s="157">
        <v>63</v>
      </c>
      <c r="D123" s="157">
        <v>0</v>
      </c>
      <c r="E123" s="202">
        <v>863</v>
      </c>
      <c r="F123" s="150" t="s">
        <v>24</v>
      </c>
      <c r="G123" s="150" t="s">
        <v>34</v>
      </c>
      <c r="H123" s="150" t="s">
        <v>0</v>
      </c>
      <c r="I123" s="143" t="s">
        <v>575</v>
      </c>
      <c r="J123" s="150" t="s">
        <v>174</v>
      </c>
      <c r="K123" s="254">
        <v>1745152.01</v>
      </c>
    </row>
    <row r="124" spans="1:11" s="162" customFormat="1" ht="16.5" customHeight="1" hidden="1">
      <c r="A124" s="156"/>
      <c r="B124" s="197" t="s">
        <v>470</v>
      </c>
      <c r="C124" s="157">
        <v>63</v>
      </c>
      <c r="D124" s="157">
        <v>0</v>
      </c>
      <c r="E124" s="202">
        <v>863</v>
      </c>
      <c r="F124" s="150" t="s">
        <v>24</v>
      </c>
      <c r="G124" s="150" t="s">
        <v>34</v>
      </c>
      <c r="H124" s="150" t="s">
        <v>0</v>
      </c>
      <c r="I124" s="143" t="s">
        <v>537</v>
      </c>
      <c r="J124" s="150" t="s">
        <v>471</v>
      </c>
      <c r="K124" s="254">
        <v>1807.732</v>
      </c>
    </row>
    <row r="125" spans="1:11" s="163" customFormat="1" ht="15.75" customHeight="1" hidden="1">
      <c r="A125" s="308" t="s">
        <v>36</v>
      </c>
      <c r="B125" s="308"/>
      <c r="C125" s="179">
        <v>63</v>
      </c>
      <c r="D125" s="179">
        <v>0</v>
      </c>
      <c r="E125" s="195">
        <v>863</v>
      </c>
      <c r="F125" s="144" t="s">
        <v>24</v>
      </c>
      <c r="G125" s="144" t="s">
        <v>72</v>
      </c>
      <c r="H125" s="144"/>
      <c r="I125" s="144"/>
      <c r="J125" s="144"/>
      <c r="K125" s="253">
        <f>K126</f>
        <v>0</v>
      </c>
    </row>
    <row r="126" spans="1:11" s="164" customFormat="1" ht="15" customHeight="1" hidden="1">
      <c r="A126" s="304" t="s">
        <v>73</v>
      </c>
      <c r="B126" s="304"/>
      <c r="C126" s="157">
        <v>63</v>
      </c>
      <c r="D126" s="157">
        <v>0</v>
      </c>
      <c r="E126" s="158">
        <v>863</v>
      </c>
      <c r="F126" s="150" t="s">
        <v>24</v>
      </c>
      <c r="G126" s="150" t="s">
        <v>72</v>
      </c>
      <c r="H126" s="150"/>
      <c r="I126" s="150" t="s">
        <v>139</v>
      </c>
      <c r="J126" s="204"/>
      <c r="K126" s="254">
        <f>K127</f>
        <v>0</v>
      </c>
    </row>
    <row r="127" spans="1:11" s="162" customFormat="1" ht="27.75" customHeight="1" hidden="1">
      <c r="A127" s="307" t="s">
        <v>265</v>
      </c>
      <c r="B127" s="307"/>
      <c r="C127" s="157">
        <v>63</v>
      </c>
      <c r="D127" s="157">
        <v>0</v>
      </c>
      <c r="E127" s="158">
        <v>863</v>
      </c>
      <c r="F127" s="152" t="s">
        <v>24</v>
      </c>
      <c r="G127" s="152" t="s">
        <v>72</v>
      </c>
      <c r="H127" s="150" t="s">
        <v>257</v>
      </c>
      <c r="I127" s="143" t="s">
        <v>239</v>
      </c>
      <c r="J127" s="205"/>
      <c r="K127" s="254">
        <f>K129</f>
        <v>0</v>
      </c>
    </row>
    <row r="128" spans="1:11" s="162" customFormat="1" ht="26.25" customHeight="1" hidden="1">
      <c r="A128" s="307" t="s">
        <v>151</v>
      </c>
      <c r="B128" s="307"/>
      <c r="C128" s="157">
        <v>63</v>
      </c>
      <c r="D128" s="157">
        <v>0</v>
      </c>
      <c r="E128" s="202">
        <v>863</v>
      </c>
      <c r="F128" s="152" t="s">
        <v>24</v>
      </c>
      <c r="G128" s="152" t="s">
        <v>72</v>
      </c>
      <c r="H128" s="150" t="s">
        <v>257</v>
      </c>
      <c r="I128" s="152" t="s">
        <v>152</v>
      </c>
      <c r="J128" s="152"/>
      <c r="K128" s="254">
        <f>K129+K132</f>
        <v>0</v>
      </c>
    </row>
    <row r="129" spans="1:11" s="162" customFormat="1" ht="15.75" customHeight="1" hidden="1">
      <c r="A129" s="183"/>
      <c r="B129" s="184" t="s">
        <v>73</v>
      </c>
      <c r="C129" s="157">
        <v>63</v>
      </c>
      <c r="D129" s="157">
        <v>0</v>
      </c>
      <c r="E129" s="208">
        <v>863</v>
      </c>
      <c r="F129" s="152" t="s">
        <v>24</v>
      </c>
      <c r="G129" s="152" t="s">
        <v>72</v>
      </c>
      <c r="H129" s="150" t="s">
        <v>257</v>
      </c>
      <c r="I129" s="143" t="s">
        <v>239</v>
      </c>
      <c r="J129" s="150" t="s">
        <v>121</v>
      </c>
      <c r="K129" s="254">
        <f>K131+K130</f>
        <v>0</v>
      </c>
    </row>
    <row r="130" spans="1:11" s="162" customFormat="1" ht="16.5" customHeight="1" hidden="1">
      <c r="A130" s="183"/>
      <c r="B130" s="156" t="s">
        <v>186</v>
      </c>
      <c r="C130" s="157">
        <v>63</v>
      </c>
      <c r="D130" s="157">
        <v>0</v>
      </c>
      <c r="E130" s="158">
        <v>863</v>
      </c>
      <c r="F130" s="152" t="s">
        <v>24</v>
      </c>
      <c r="G130" s="152" t="s">
        <v>72</v>
      </c>
      <c r="H130" s="150" t="s">
        <v>257</v>
      </c>
      <c r="I130" s="143" t="s">
        <v>239</v>
      </c>
      <c r="J130" s="150" t="s">
        <v>187</v>
      </c>
      <c r="K130" s="254">
        <v>0</v>
      </c>
    </row>
    <row r="131" spans="1:11" s="162" customFormat="1" ht="15.75" customHeight="1" hidden="1">
      <c r="A131" s="183"/>
      <c r="B131" s="156" t="s">
        <v>118</v>
      </c>
      <c r="C131" s="157">
        <v>63</v>
      </c>
      <c r="D131" s="157">
        <v>0</v>
      </c>
      <c r="E131" s="158">
        <v>863</v>
      </c>
      <c r="F131" s="150" t="s">
        <v>24</v>
      </c>
      <c r="G131" s="152" t="s">
        <v>72</v>
      </c>
      <c r="H131" s="150" t="s">
        <v>257</v>
      </c>
      <c r="I131" s="143" t="s">
        <v>239</v>
      </c>
      <c r="J131" s="150" t="s">
        <v>185</v>
      </c>
      <c r="K131" s="254">
        <v>0</v>
      </c>
    </row>
    <row r="132" spans="1:11" s="162" customFormat="1" ht="16.5" customHeight="1" hidden="1">
      <c r="A132" s="183"/>
      <c r="B132" s="184" t="s">
        <v>171</v>
      </c>
      <c r="C132" s="157">
        <v>63</v>
      </c>
      <c r="D132" s="157">
        <v>0</v>
      </c>
      <c r="E132" s="158"/>
      <c r="F132" s="152" t="s">
        <v>24</v>
      </c>
      <c r="G132" s="152" t="s">
        <v>72</v>
      </c>
      <c r="H132" s="152"/>
      <c r="I132" s="152" t="s">
        <v>246</v>
      </c>
      <c r="J132" s="150" t="s">
        <v>172</v>
      </c>
      <c r="K132" s="254"/>
    </row>
    <row r="133" spans="1:11" s="162" customFormat="1" ht="16.5" customHeight="1" hidden="1">
      <c r="A133" s="183"/>
      <c r="B133" s="156" t="s">
        <v>173</v>
      </c>
      <c r="C133" s="157">
        <v>63</v>
      </c>
      <c r="D133" s="157">
        <v>0</v>
      </c>
      <c r="E133" s="208">
        <v>863</v>
      </c>
      <c r="F133" s="152" t="s">
        <v>24</v>
      </c>
      <c r="G133" s="152" t="s">
        <v>72</v>
      </c>
      <c r="H133" s="152"/>
      <c r="I133" s="152" t="s">
        <v>246</v>
      </c>
      <c r="J133" s="150" t="s">
        <v>174</v>
      </c>
      <c r="K133" s="254"/>
    </row>
    <row r="134" spans="1:11" s="162" customFormat="1" ht="27" customHeight="1" hidden="1">
      <c r="A134" s="304" t="s">
        <v>1</v>
      </c>
      <c r="B134" s="304"/>
      <c r="C134" s="157">
        <v>63</v>
      </c>
      <c r="D134" s="157">
        <v>0</v>
      </c>
      <c r="E134" s="208">
        <v>863</v>
      </c>
      <c r="F134" s="150" t="s">
        <v>27</v>
      </c>
      <c r="G134" s="152" t="s">
        <v>34</v>
      </c>
      <c r="H134" s="152"/>
      <c r="I134" s="152" t="s">
        <v>247</v>
      </c>
      <c r="J134" s="150"/>
      <c r="K134" s="254"/>
    </row>
    <row r="135" spans="1:11" s="162" customFormat="1" ht="12.75" hidden="1">
      <c r="A135" s="183"/>
      <c r="B135" s="184" t="s">
        <v>171</v>
      </c>
      <c r="C135" s="157">
        <v>63</v>
      </c>
      <c r="D135" s="157">
        <v>0</v>
      </c>
      <c r="E135" s="208">
        <v>863</v>
      </c>
      <c r="F135" s="150" t="s">
        <v>27</v>
      </c>
      <c r="G135" s="152" t="s">
        <v>34</v>
      </c>
      <c r="H135" s="152"/>
      <c r="I135" s="152" t="s">
        <v>248</v>
      </c>
      <c r="J135" s="150" t="s">
        <v>172</v>
      </c>
      <c r="K135" s="254"/>
    </row>
    <row r="136" spans="1:11" s="162" customFormat="1" ht="12.75" hidden="1">
      <c r="A136" s="183"/>
      <c r="B136" s="156" t="s">
        <v>173</v>
      </c>
      <c r="C136" s="157">
        <v>63</v>
      </c>
      <c r="D136" s="157">
        <v>0</v>
      </c>
      <c r="E136" s="208">
        <v>863</v>
      </c>
      <c r="F136" s="150" t="s">
        <v>27</v>
      </c>
      <c r="G136" s="152" t="s">
        <v>34</v>
      </c>
      <c r="H136" s="152"/>
      <c r="I136" s="152" t="s">
        <v>248</v>
      </c>
      <c r="J136" s="150" t="s">
        <v>174</v>
      </c>
      <c r="K136" s="254"/>
    </row>
    <row r="137" spans="1:11" s="216" customFormat="1" ht="15.75" customHeight="1">
      <c r="A137" s="305" t="s">
        <v>38</v>
      </c>
      <c r="B137" s="305"/>
      <c r="C137" s="179">
        <v>63</v>
      </c>
      <c r="D137" s="179">
        <v>0</v>
      </c>
      <c r="E137" s="207">
        <v>863</v>
      </c>
      <c r="F137" s="153" t="s">
        <v>25</v>
      </c>
      <c r="G137" s="153"/>
      <c r="H137" s="153"/>
      <c r="I137" s="153"/>
      <c r="J137" s="153"/>
      <c r="K137" s="258">
        <f>K138+K154+K148</f>
        <v>88662</v>
      </c>
    </row>
    <row r="138" spans="1:11" s="216" customFormat="1" ht="15" customHeight="1">
      <c r="A138" s="305" t="s">
        <v>39</v>
      </c>
      <c r="B138" s="305"/>
      <c r="C138" s="179">
        <v>63</v>
      </c>
      <c r="D138" s="179">
        <v>0</v>
      </c>
      <c r="E138" s="207">
        <v>863</v>
      </c>
      <c r="F138" s="153" t="s">
        <v>25</v>
      </c>
      <c r="G138" s="153" t="s">
        <v>325</v>
      </c>
      <c r="H138" s="153"/>
      <c r="I138" s="154"/>
      <c r="J138" s="217"/>
      <c r="K138" s="258">
        <f>K140+K144</f>
        <v>300</v>
      </c>
    </row>
    <row r="139" spans="1:11" s="218" customFormat="1" ht="15" customHeight="1" hidden="1">
      <c r="A139" s="305" t="s">
        <v>366</v>
      </c>
      <c r="B139" s="305"/>
      <c r="C139" s="179">
        <v>63</v>
      </c>
      <c r="D139" s="179">
        <v>0</v>
      </c>
      <c r="E139" s="158">
        <v>863</v>
      </c>
      <c r="F139" s="154" t="s">
        <v>25</v>
      </c>
      <c r="G139" s="154" t="s">
        <v>325</v>
      </c>
      <c r="H139" s="154"/>
      <c r="I139" s="154" t="s">
        <v>145</v>
      </c>
      <c r="J139" s="154"/>
      <c r="K139" s="259">
        <f>K140</f>
        <v>0</v>
      </c>
    </row>
    <row r="140" spans="1:11" s="218" customFormat="1" ht="16.5" customHeight="1" hidden="1">
      <c r="A140" s="306" t="s">
        <v>2</v>
      </c>
      <c r="B140" s="306"/>
      <c r="C140" s="179">
        <v>63</v>
      </c>
      <c r="D140" s="179">
        <v>0</v>
      </c>
      <c r="E140" s="158">
        <v>863</v>
      </c>
      <c r="F140" s="154" t="s">
        <v>25</v>
      </c>
      <c r="G140" s="154" t="s">
        <v>325</v>
      </c>
      <c r="H140" s="154" t="s">
        <v>21</v>
      </c>
      <c r="I140" s="154" t="s">
        <v>249</v>
      </c>
      <c r="J140" s="154"/>
      <c r="K140" s="259">
        <f>K141</f>
        <v>0</v>
      </c>
    </row>
    <row r="141" spans="1:11" s="218" customFormat="1" ht="15" customHeight="1" hidden="1">
      <c r="A141" s="215"/>
      <c r="B141" s="197" t="s">
        <v>236</v>
      </c>
      <c r="C141" s="179">
        <v>63</v>
      </c>
      <c r="D141" s="179">
        <v>0</v>
      </c>
      <c r="E141" s="202">
        <v>863</v>
      </c>
      <c r="F141" s="154" t="s">
        <v>25</v>
      </c>
      <c r="G141" s="154" t="s">
        <v>325</v>
      </c>
      <c r="H141" s="154" t="s">
        <v>21</v>
      </c>
      <c r="I141" s="154" t="s">
        <v>249</v>
      </c>
      <c r="J141" s="150" t="s">
        <v>172</v>
      </c>
      <c r="K141" s="259">
        <f>K142</f>
        <v>0</v>
      </c>
    </row>
    <row r="142" spans="1:11" s="218" customFormat="1" ht="15" customHeight="1" hidden="1">
      <c r="A142" s="215"/>
      <c r="B142" s="197" t="s">
        <v>237</v>
      </c>
      <c r="C142" s="179">
        <v>63</v>
      </c>
      <c r="D142" s="179">
        <v>0</v>
      </c>
      <c r="E142" s="202">
        <v>863</v>
      </c>
      <c r="F142" s="154" t="s">
        <v>25</v>
      </c>
      <c r="G142" s="154" t="s">
        <v>325</v>
      </c>
      <c r="H142" s="154" t="s">
        <v>21</v>
      </c>
      <c r="I142" s="154" t="s">
        <v>249</v>
      </c>
      <c r="J142" s="150" t="s">
        <v>174</v>
      </c>
      <c r="K142" s="259">
        <f>K143</f>
        <v>0</v>
      </c>
    </row>
    <row r="143" spans="1:11" s="218" customFormat="1" ht="15" customHeight="1" hidden="1">
      <c r="A143" s="215"/>
      <c r="B143" s="197" t="s">
        <v>470</v>
      </c>
      <c r="C143" s="179">
        <v>63</v>
      </c>
      <c r="D143" s="179">
        <v>0</v>
      </c>
      <c r="E143" s="202">
        <v>863</v>
      </c>
      <c r="F143" s="154" t="s">
        <v>25</v>
      </c>
      <c r="G143" s="154" t="s">
        <v>325</v>
      </c>
      <c r="H143" s="154" t="s">
        <v>21</v>
      </c>
      <c r="I143" s="154" t="s">
        <v>249</v>
      </c>
      <c r="J143" s="150" t="s">
        <v>471</v>
      </c>
      <c r="K143" s="259">
        <v>0</v>
      </c>
    </row>
    <row r="144" spans="1:11" s="218" customFormat="1" ht="50.25" customHeight="1">
      <c r="A144" s="215"/>
      <c r="B144" s="197" t="s">
        <v>577</v>
      </c>
      <c r="C144" s="179"/>
      <c r="D144" s="179"/>
      <c r="E144" s="202">
        <v>863</v>
      </c>
      <c r="F144" s="154" t="s">
        <v>25</v>
      </c>
      <c r="G144" s="154" t="s">
        <v>325</v>
      </c>
      <c r="H144" s="154"/>
      <c r="I144" s="154" t="s">
        <v>578</v>
      </c>
      <c r="J144" s="150"/>
      <c r="K144" s="259">
        <f>K145</f>
        <v>300</v>
      </c>
    </row>
    <row r="145" spans="1:11" s="218" customFormat="1" ht="15" customHeight="1">
      <c r="A145" s="215"/>
      <c r="B145" s="197" t="s">
        <v>236</v>
      </c>
      <c r="C145" s="179"/>
      <c r="D145" s="179"/>
      <c r="E145" s="202">
        <v>863</v>
      </c>
      <c r="F145" s="154" t="s">
        <v>25</v>
      </c>
      <c r="G145" s="154" t="s">
        <v>325</v>
      </c>
      <c r="H145" s="154"/>
      <c r="I145" s="154" t="s">
        <v>578</v>
      </c>
      <c r="J145" s="150" t="s">
        <v>172</v>
      </c>
      <c r="K145" s="259">
        <f>K146</f>
        <v>300</v>
      </c>
    </row>
    <row r="146" spans="1:11" s="218" customFormat="1" ht="15" customHeight="1">
      <c r="A146" s="215"/>
      <c r="B146" s="197" t="s">
        <v>237</v>
      </c>
      <c r="C146" s="179"/>
      <c r="D146" s="179"/>
      <c r="E146" s="202">
        <v>863</v>
      </c>
      <c r="F146" s="154" t="s">
        <v>25</v>
      </c>
      <c r="G146" s="154" t="s">
        <v>325</v>
      </c>
      <c r="H146" s="154"/>
      <c r="I146" s="154" t="s">
        <v>578</v>
      </c>
      <c r="J146" s="150" t="s">
        <v>174</v>
      </c>
      <c r="K146" s="259">
        <v>300</v>
      </c>
    </row>
    <row r="147" spans="1:11" s="218" customFormat="1" ht="15" customHeight="1" hidden="1">
      <c r="A147" s="215"/>
      <c r="B147" s="197" t="s">
        <v>470</v>
      </c>
      <c r="C147" s="179"/>
      <c r="D147" s="179"/>
      <c r="E147" s="202">
        <v>863</v>
      </c>
      <c r="F147" s="154" t="s">
        <v>25</v>
      </c>
      <c r="G147" s="154" t="s">
        <v>325</v>
      </c>
      <c r="H147" s="154"/>
      <c r="I147" s="154" t="s">
        <v>538</v>
      </c>
      <c r="J147" s="150" t="s">
        <v>471</v>
      </c>
      <c r="K147" s="259">
        <v>121.598</v>
      </c>
    </row>
    <row r="148" spans="1:11" s="218" customFormat="1" ht="15" customHeight="1" hidden="1">
      <c r="A148" s="305" t="s">
        <v>146</v>
      </c>
      <c r="B148" s="305"/>
      <c r="C148" s="179">
        <v>63</v>
      </c>
      <c r="D148" s="179">
        <v>0</v>
      </c>
      <c r="E148" s="195">
        <v>863</v>
      </c>
      <c r="F148" s="153" t="s">
        <v>25</v>
      </c>
      <c r="G148" s="153" t="s">
        <v>326</v>
      </c>
      <c r="H148" s="153"/>
      <c r="I148" s="154"/>
      <c r="J148" s="154"/>
      <c r="K148" s="258">
        <f>K149</f>
        <v>0</v>
      </c>
    </row>
    <row r="149" spans="1:11" s="218" customFormat="1" ht="15" customHeight="1" hidden="1">
      <c r="A149" s="307" t="s">
        <v>367</v>
      </c>
      <c r="B149" s="307"/>
      <c r="C149" s="179">
        <v>63</v>
      </c>
      <c r="D149" s="179">
        <v>0</v>
      </c>
      <c r="E149" s="158">
        <v>863</v>
      </c>
      <c r="F149" s="154" t="s">
        <v>25</v>
      </c>
      <c r="G149" s="154" t="s">
        <v>326</v>
      </c>
      <c r="H149" s="154"/>
      <c r="I149" s="154" t="s">
        <v>368</v>
      </c>
      <c r="J149" s="154"/>
      <c r="K149" s="259">
        <f>K150</f>
        <v>0</v>
      </c>
    </row>
    <row r="150" spans="1:11" s="218" customFormat="1" ht="15" customHeight="1" hidden="1">
      <c r="A150" s="307" t="s">
        <v>209</v>
      </c>
      <c r="B150" s="307"/>
      <c r="C150" s="179">
        <v>63</v>
      </c>
      <c r="D150" s="179">
        <v>0</v>
      </c>
      <c r="E150" s="158">
        <v>863</v>
      </c>
      <c r="F150" s="154" t="s">
        <v>25</v>
      </c>
      <c r="G150" s="154" t="s">
        <v>326</v>
      </c>
      <c r="H150" s="154" t="s">
        <v>22</v>
      </c>
      <c r="I150" s="154" t="s">
        <v>250</v>
      </c>
      <c r="J150" s="154"/>
      <c r="K150" s="259">
        <f>K151</f>
        <v>0</v>
      </c>
    </row>
    <row r="151" spans="1:11" s="218" customFormat="1" ht="15" customHeight="1" hidden="1">
      <c r="A151" s="183"/>
      <c r="B151" s="197" t="s">
        <v>236</v>
      </c>
      <c r="C151" s="179">
        <v>63</v>
      </c>
      <c r="D151" s="179">
        <v>0</v>
      </c>
      <c r="E151" s="158">
        <v>863</v>
      </c>
      <c r="F151" s="154" t="s">
        <v>25</v>
      </c>
      <c r="G151" s="154" t="s">
        <v>326</v>
      </c>
      <c r="H151" s="154" t="s">
        <v>22</v>
      </c>
      <c r="I151" s="154" t="s">
        <v>250</v>
      </c>
      <c r="J151" s="154" t="s">
        <v>172</v>
      </c>
      <c r="K151" s="259">
        <f>K152</f>
        <v>0</v>
      </c>
    </row>
    <row r="152" spans="1:11" s="218" customFormat="1" ht="15" customHeight="1" hidden="1">
      <c r="A152" s="183"/>
      <c r="B152" s="197" t="s">
        <v>237</v>
      </c>
      <c r="C152" s="179">
        <v>63</v>
      </c>
      <c r="D152" s="179">
        <v>0</v>
      </c>
      <c r="E152" s="158">
        <v>863</v>
      </c>
      <c r="F152" s="154" t="s">
        <v>25</v>
      </c>
      <c r="G152" s="154" t="s">
        <v>326</v>
      </c>
      <c r="H152" s="154" t="s">
        <v>22</v>
      </c>
      <c r="I152" s="154" t="s">
        <v>250</v>
      </c>
      <c r="J152" s="154" t="s">
        <v>174</v>
      </c>
      <c r="K152" s="259">
        <f>K153</f>
        <v>0</v>
      </c>
    </row>
    <row r="153" spans="1:11" s="218" customFormat="1" ht="14.25" customHeight="1" hidden="1">
      <c r="A153" s="183"/>
      <c r="B153" s="197" t="s">
        <v>237</v>
      </c>
      <c r="C153" s="179">
        <v>63</v>
      </c>
      <c r="D153" s="179">
        <v>0</v>
      </c>
      <c r="E153" s="158">
        <v>863</v>
      </c>
      <c r="F153" s="154" t="s">
        <v>25</v>
      </c>
      <c r="G153" s="154" t="s">
        <v>326</v>
      </c>
      <c r="H153" s="154" t="s">
        <v>22</v>
      </c>
      <c r="I153" s="154" t="s">
        <v>250</v>
      </c>
      <c r="J153" s="154" t="s">
        <v>174</v>
      </c>
      <c r="K153" s="259">
        <v>0</v>
      </c>
    </row>
    <row r="154" spans="1:11" s="219" customFormat="1" ht="15" customHeight="1">
      <c r="A154" s="305" t="s">
        <v>374</v>
      </c>
      <c r="B154" s="305"/>
      <c r="C154" s="179">
        <v>63</v>
      </c>
      <c r="D154" s="179">
        <v>0</v>
      </c>
      <c r="E154" s="195">
        <v>863</v>
      </c>
      <c r="F154" s="153" t="s">
        <v>25</v>
      </c>
      <c r="G154" s="153" t="s">
        <v>327</v>
      </c>
      <c r="H154" s="153"/>
      <c r="I154" s="153"/>
      <c r="J154" s="153"/>
      <c r="K154" s="258">
        <f>K156+K159+K162</f>
        <v>88362</v>
      </c>
    </row>
    <row r="155" spans="1:11" s="218" customFormat="1" ht="15" customHeight="1" hidden="1">
      <c r="A155" s="307" t="s">
        <v>374</v>
      </c>
      <c r="B155" s="307"/>
      <c r="C155" s="157">
        <v>63</v>
      </c>
      <c r="D155" s="157">
        <v>0</v>
      </c>
      <c r="E155" s="158">
        <v>863</v>
      </c>
      <c r="F155" s="154" t="s">
        <v>25</v>
      </c>
      <c r="G155" s="154" t="s">
        <v>327</v>
      </c>
      <c r="H155" s="154" t="s">
        <v>3</v>
      </c>
      <c r="I155" s="154" t="s">
        <v>251</v>
      </c>
      <c r="J155" s="154"/>
      <c r="K155" s="259">
        <f>K156</f>
        <v>79762</v>
      </c>
    </row>
    <row r="156" spans="1:11" s="218" customFormat="1" ht="15" customHeight="1">
      <c r="A156" s="307" t="s">
        <v>580</v>
      </c>
      <c r="B156" s="307"/>
      <c r="C156" s="157">
        <v>63</v>
      </c>
      <c r="D156" s="157">
        <v>0</v>
      </c>
      <c r="E156" s="158">
        <v>863</v>
      </c>
      <c r="F156" s="154" t="s">
        <v>25</v>
      </c>
      <c r="G156" s="154" t="s">
        <v>327</v>
      </c>
      <c r="H156" s="154" t="s">
        <v>3</v>
      </c>
      <c r="I156" s="154" t="s">
        <v>579</v>
      </c>
      <c r="J156" s="154"/>
      <c r="K156" s="259">
        <f>K157</f>
        <v>79762</v>
      </c>
    </row>
    <row r="157" spans="1:11" s="218" customFormat="1" ht="15" customHeight="1">
      <c r="A157" s="183"/>
      <c r="B157" s="197" t="s">
        <v>236</v>
      </c>
      <c r="C157" s="157">
        <v>63</v>
      </c>
      <c r="D157" s="157">
        <v>0</v>
      </c>
      <c r="E157" s="158">
        <v>863</v>
      </c>
      <c r="F157" s="154" t="s">
        <v>25</v>
      </c>
      <c r="G157" s="154" t="s">
        <v>327</v>
      </c>
      <c r="H157" s="154" t="s">
        <v>3</v>
      </c>
      <c r="I157" s="154" t="s">
        <v>579</v>
      </c>
      <c r="J157" s="154" t="s">
        <v>172</v>
      </c>
      <c r="K157" s="259">
        <f>K158</f>
        <v>79762</v>
      </c>
    </row>
    <row r="158" spans="1:11" s="218" customFormat="1" ht="15" customHeight="1">
      <c r="A158" s="183"/>
      <c r="B158" s="197" t="s">
        <v>237</v>
      </c>
      <c r="C158" s="157">
        <v>63</v>
      </c>
      <c r="D158" s="157">
        <v>0</v>
      </c>
      <c r="E158" s="158">
        <v>863</v>
      </c>
      <c r="F158" s="154" t="s">
        <v>25</v>
      </c>
      <c r="G158" s="154" t="s">
        <v>327</v>
      </c>
      <c r="H158" s="154" t="s">
        <v>3</v>
      </c>
      <c r="I158" s="154" t="s">
        <v>579</v>
      </c>
      <c r="J158" s="154" t="s">
        <v>174</v>
      </c>
      <c r="K158" s="259">
        <v>79762</v>
      </c>
    </row>
    <row r="159" spans="1:11" s="218" customFormat="1" ht="15" customHeight="1" hidden="1">
      <c r="A159" s="307" t="s">
        <v>5</v>
      </c>
      <c r="B159" s="307"/>
      <c r="C159" s="157">
        <v>63</v>
      </c>
      <c r="D159" s="157">
        <v>0</v>
      </c>
      <c r="E159" s="158">
        <v>863</v>
      </c>
      <c r="F159" s="154" t="s">
        <v>25</v>
      </c>
      <c r="G159" s="154" t="s">
        <v>327</v>
      </c>
      <c r="H159" s="154" t="s">
        <v>4</v>
      </c>
      <c r="I159" s="154" t="s">
        <v>540</v>
      </c>
      <c r="J159" s="154"/>
      <c r="K159" s="259">
        <f>K160</f>
        <v>0</v>
      </c>
    </row>
    <row r="160" spans="1:11" s="218" customFormat="1" ht="15" customHeight="1" hidden="1">
      <c r="A160" s="183"/>
      <c r="B160" s="197" t="s">
        <v>236</v>
      </c>
      <c r="C160" s="157">
        <v>63</v>
      </c>
      <c r="D160" s="157">
        <v>0</v>
      </c>
      <c r="E160" s="158">
        <v>863</v>
      </c>
      <c r="F160" s="154" t="s">
        <v>25</v>
      </c>
      <c r="G160" s="154" t="s">
        <v>327</v>
      </c>
      <c r="H160" s="154" t="s">
        <v>4</v>
      </c>
      <c r="I160" s="154" t="s">
        <v>540</v>
      </c>
      <c r="J160" s="154" t="s">
        <v>172</v>
      </c>
      <c r="K160" s="259">
        <f>K161</f>
        <v>0</v>
      </c>
    </row>
    <row r="161" spans="1:11" s="162" customFormat="1" ht="15" customHeight="1" hidden="1">
      <c r="A161" s="183"/>
      <c r="B161" s="197" t="s">
        <v>237</v>
      </c>
      <c r="C161" s="157">
        <v>63</v>
      </c>
      <c r="D161" s="157">
        <v>0</v>
      </c>
      <c r="E161" s="158">
        <v>863</v>
      </c>
      <c r="F161" s="154" t="s">
        <v>25</v>
      </c>
      <c r="G161" s="154" t="s">
        <v>327</v>
      </c>
      <c r="H161" s="154" t="s">
        <v>4</v>
      </c>
      <c r="I161" s="154" t="s">
        <v>540</v>
      </c>
      <c r="J161" s="154" t="s">
        <v>174</v>
      </c>
      <c r="K161" s="254">
        <v>0</v>
      </c>
    </row>
    <row r="162" spans="1:11" s="218" customFormat="1" ht="15" customHeight="1">
      <c r="A162" s="307" t="s">
        <v>582</v>
      </c>
      <c r="B162" s="307"/>
      <c r="C162" s="157">
        <v>63</v>
      </c>
      <c r="D162" s="157">
        <v>0</v>
      </c>
      <c r="E162" s="158">
        <v>863</v>
      </c>
      <c r="F162" s="154" t="s">
        <v>25</v>
      </c>
      <c r="G162" s="154" t="s">
        <v>327</v>
      </c>
      <c r="H162" s="154" t="s">
        <v>3</v>
      </c>
      <c r="I162" s="154" t="s">
        <v>581</v>
      </c>
      <c r="J162" s="154"/>
      <c r="K162" s="259">
        <f>K163</f>
        <v>8600</v>
      </c>
    </row>
    <row r="163" spans="1:11" s="218" customFormat="1" ht="15" customHeight="1">
      <c r="A163" s="183"/>
      <c r="B163" s="197" t="s">
        <v>236</v>
      </c>
      <c r="C163" s="157">
        <v>63</v>
      </c>
      <c r="D163" s="157">
        <v>0</v>
      </c>
      <c r="E163" s="158">
        <v>863</v>
      </c>
      <c r="F163" s="154" t="s">
        <v>25</v>
      </c>
      <c r="G163" s="154" t="s">
        <v>327</v>
      </c>
      <c r="H163" s="154" t="s">
        <v>3</v>
      </c>
      <c r="I163" s="154" t="s">
        <v>581</v>
      </c>
      <c r="J163" s="154" t="s">
        <v>172</v>
      </c>
      <c r="K163" s="259">
        <f>K164</f>
        <v>8600</v>
      </c>
    </row>
    <row r="164" spans="1:11" s="218" customFormat="1" ht="15" customHeight="1">
      <c r="A164" s="183"/>
      <c r="B164" s="197" t="s">
        <v>237</v>
      </c>
      <c r="C164" s="157">
        <v>63</v>
      </c>
      <c r="D164" s="157">
        <v>0</v>
      </c>
      <c r="E164" s="158">
        <v>863</v>
      </c>
      <c r="F164" s="154" t="s">
        <v>25</v>
      </c>
      <c r="G164" s="154" t="s">
        <v>327</v>
      </c>
      <c r="H164" s="154" t="s">
        <v>3</v>
      </c>
      <c r="I164" s="154" t="s">
        <v>581</v>
      </c>
      <c r="J164" s="154" t="s">
        <v>174</v>
      </c>
      <c r="K164" s="259">
        <v>8600</v>
      </c>
    </row>
    <row r="165" spans="1:11" s="162" customFormat="1" ht="18" customHeight="1" hidden="1">
      <c r="A165" s="308" t="s">
        <v>210</v>
      </c>
      <c r="B165" s="308"/>
      <c r="C165" s="179">
        <v>63</v>
      </c>
      <c r="D165" s="179">
        <v>0</v>
      </c>
      <c r="E165" s="195">
        <v>863</v>
      </c>
      <c r="F165" s="144" t="s">
        <v>40</v>
      </c>
      <c r="G165" s="144"/>
      <c r="H165" s="144"/>
      <c r="I165" s="144"/>
      <c r="J165" s="144"/>
      <c r="K165" s="253">
        <f>K166+K187</f>
        <v>0</v>
      </c>
    </row>
    <row r="166" spans="1:11" s="162" customFormat="1" ht="15" customHeight="1" hidden="1">
      <c r="A166" s="308" t="s">
        <v>41</v>
      </c>
      <c r="B166" s="308"/>
      <c r="C166" s="179">
        <v>63</v>
      </c>
      <c r="D166" s="179">
        <v>0</v>
      </c>
      <c r="E166" s="195">
        <v>863</v>
      </c>
      <c r="F166" s="144" t="s">
        <v>40</v>
      </c>
      <c r="G166" s="144" t="s">
        <v>325</v>
      </c>
      <c r="H166" s="144"/>
      <c r="I166" s="144"/>
      <c r="J166" s="144"/>
      <c r="K166" s="253">
        <f>K178+K184</f>
        <v>0</v>
      </c>
    </row>
    <row r="167" spans="1:11" s="162" customFormat="1" ht="15" customHeight="1" hidden="1">
      <c r="A167" s="304" t="s">
        <v>6</v>
      </c>
      <c r="B167" s="304"/>
      <c r="C167" s="157">
        <v>63</v>
      </c>
      <c r="D167" s="157">
        <v>0</v>
      </c>
      <c r="E167" s="158">
        <v>863</v>
      </c>
      <c r="F167" s="150" t="s">
        <v>40</v>
      </c>
      <c r="G167" s="150" t="s">
        <v>325</v>
      </c>
      <c r="H167" s="150"/>
      <c r="I167" s="155" t="s">
        <v>252</v>
      </c>
      <c r="J167" s="150"/>
      <c r="K167" s="254">
        <f>K168</f>
        <v>1004</v>
      </c>
    </row>
    <row r="168" spans="1:11" s="162" customFormat="1" ht="18" customHeight="1" hidden="1">
      <c r="A168" s="304" t="s">
        <v>7</v>
      </c>
      <c r="B168" s="304"/>
      <c r="C168" s="157">
        <v>63</v>
      </c>
      <c r="D168" s="157">
        <v>0</v>
      </c>
      <c r="E168" s="158">
        <v>863</v>
      </c>
      <c r="F168" s="150" t="s">
        <v>40</v>
      </c>
      <c r="G168" s="150" t="s">
        <v>325</v>
      </c>
      <c r="H168" s="150" t="s">
        <v>8</v>
      </c>
      <c r="I168" s="155" t="s">
        <v>253</v>
      </c>
      <c r="J168" s="150"/>
      <c r="K168" s="254">
        <f>K169+K175</f>
        <v>1004</v>
      </c>
    </row>
    <row r="169" spans="1:11" s="165" customFormat="1" ht="16.5" customHeight="1" hidden="1">
      <c r="A169" s="304" t="s">
        <v>211</v>
      </c>
      <c r="B169" s="304"/>
      <c r="C169" s="157">
        <v>63</v>
      </c>
      <c r="D169" s="157">
        <v>0</v>
      </c>
      <c r="E169" s="158">
        <v>863</v>
      </c>
      <c r="F169" s="152" t="s">
        <v>40</v>
      </c>
      <c r="G169" s="152" t="s">
        <v>325</v>
      </c>
      <c r="H169" s="150" t="s">
        <v>9</v>
      </c>
      <c r="I169" s="150" t="s">
        <v>449</v>
      </c>
      <c r="J169" s="152"/>
      <c r="K169" s="256">
        <f>K170+K172</f>
        <v>1004</v>
      </c>
    </row>
    <row r="170" spans="1:11" s="162" customFormat="1" ht="25.5" customHeight="1" hidden="1">
      <c r="A170" s="156"/>
      <c r="B170" s="220" t="s">
        <v>10</v>
      </c>
      <c r="C170" s="157">
        <v>63</v>
      </c>
      <c r="D170" s="157">
        <v>0</v>
      </c>
      <c r="E170" s="158">
        <v>863</v>
      </c>
      <c r="F170" s="150" t="s">
        <v>40</v>
      </c>
      <c r="G170" s="150" t="s">
        <v>325</v>
      </c>
      <c r="H170" s="150" t="s">
        <v>8</v>
      </c>
      <c r="I170" s="154" t="s">
        <v>253</v>
      </c>
      <c r="J170" s="150" t="s">
        <v>213</v>
      </c>
      <c r="K170" s="254">
        <f>K171</f>
        <v>1004</v>
      </c>
    </row>
    <row r="171" spans="1:11" s="162" customFormat="1" ht="37.5" customHeight="1" hidden="1">
      <c r="A171" s="156"/>
      <c r="B171" s="220" t="s">
        <v>11</v>
      </c>
      <c r="C171" s="157">
        <v>63</v>
      </c>
      <c r="D171" s="157">
        <v>0</v>
      </c>
      <c r="E171" s="158">
        <v>863</v>
      </c>
      <c r="F171" s="150" t="s">
        <v>40</v>
      </c>
      <c r="G171" s="150" t="s">
        <v>325</v>
      </c>
      <c r="H171" s="150" t="s">
        <v>8</v>
      </c>
      <c r="I171" s="154" t="s">
        <v>253</v>
      </c>
      <c r="J171" s="150" t="s">
        <v>215</v>
      </c>
      <c r="K171" s="254">
        <v>1004</v>
      </c>
    </row>
    <row r="172" spans="1:11" s="162" customFormat="1" ht="17.25" customHeight="1" hidden="1">
      <c r="A172" s="213"/>
      <c r="B172" s="156" t="s">
        <v>175</v>
      </c>
      <c r="C172" s="157">
        <v>63</v>
      </c>
      <c r="D172" s="157">
        <v>0</v>
      </c>
      <c r="E172" s="158">
        <v>863</v>
      </c>
      <c r="F172" s="150" t="s">
        <v>40</v>
      </c>
      <c r="G172" s="150" t="s">
        <v>325</v>
      </c>
      <c r="H172" s="150" t="s">
        <v>9</v>
      </c>
      <c r="I172" s="150" t="s">
        <v>449</v>
      </c>
      <c r="J172" s="150" t="s">
        <v>176</v>
      </c>
      <c r="K172" s="254">
        <f>K173+K174</f>
        <v>0</v>
      </c>
    </row>
    <row r="173" spans="1:11" s="162" customFormat="1" ht="17.25" customHeight="1" hidden="1">
      <c r="A173" s="213"/>
      <c r="B173" s="156" t="s">
        <v>216</v>
      </c>
      <c r="C173" s="157">
        <v>63</v>
      </c>
      <c r="D173" s="157">
        <v>0</v>
      </c>
      <c r="E173" s="158">
        <v>863</v>
      </c>
      <c r="F173" s="150" t="s">
        <v>40</v>
      </c>
      <c r="G173" s="150" t="s">
        <v>325</v>
      </c>
      <c r="H173" s="150" t="s">
        <v>9</v>
      </c>
      <c r="I173" s="150" t="s">
        <v>449</v>
      </c>
      <c r="J173" s="150" t="s">
        <v>177</v>
      </c>
      <c r="K173" s="254"/>
    </row>
    <row r="174" spans="1:11" s="162" customFormat="1" ht="17.25" customHeight="1" hidden="1">
      <c r="A174" s="213"/>
      <c r="B174" s="156" t="s">
        <v>178</v>
      </c>
      <c r="C174" s="157">
        <v>63</v>
      </c>
      <c r="D174" s="157">
        <v>0</v>
      </c>
      <c r="E174" s="158">
        <v>863</v>
      </c>
      <c r="F174" s="150" t="s">
        <v>40</v>
      </c>
      <c r="G174" s="150" t="s">
        <v>325</v>
      </c>
      <c r="H174" s="150" t="s">
        <v>9</v>
      </c>
      <c r="I174" s="150" t="s">
        <v>449</v>
      </c>
      <c r="J174" s="150" t="s">
        <v>179</v>
      </c>
      <c r="K174" s="254"/>
    </row>
    <row r="175" spans="1:11" s="162" customFormat="1" ht="27" customHeight="1" hidden="1">
      <c r="A175" s="304" t="s">
        <v>12</v>
      </c>
      <c r="B175" s="304"/>
      <c r="C175" s="157">
        <v>63</v>
      </c>
      <c r="D175" s="157">
        <v>0</v>
      </c>
      <c r="E175" s="158">
        <v>863</v>
      </c>
      <c r="F175" s="152" t="s">
        <v>40</v>
      </c>
      <c r="G175" s="152" t="s">
        <v>325</v>
      </c>
      <c r="H175" s="150" t="s">
        <v>9</v>
      </c>
      <c r="I175" s="152" t="s">
        <v>254</v>
      </c>
      <c r="J175" s="152"/>
      <c r="K175" s="256">
        <f>K176</f>
        <v>0</v>
      </c>
    </row>
    <row r="176" spans="1:11" s="162" customFormat="1" ht="28.5" customHeight="1" hidden="1">
      <c r="A176" s="156"/>
      <c r="B176" s="156" t="s">
        <v>212</v>
      </c>
      <c r="C176" s="157">
        <v>63</v>
      </c>
      <c r="D176" s="157">
        <v>0</v>
      </c>
      <c r="E176" s="158">
        <v>863</v>
      </c>
      <c r="F176" s="150" t="s">
        <v>40</v>
      </c>
      <c r="G176" s="150" t="s">
        <v>325</v>
      </c>
      <c r="H176" s="150" t="s">
        <v>9</v>
      </c>
      <c r="I176" s="150" t="s">
        <v>254</v>
      </c>
      <c r="J176" s="150" t="s">
        <v>213</v>
      </c>
      <c r="K176" s="254">
        <f>K177</f>
        <v>0</v>
      </c>
    </row>
    <row r="177" spans="1:11" s="162" customFormat="1" ht="28.5" customHeight="1" hidden="1">
      <c r="A177" s="156"/>
      <c r="B177" s="156" t="s">
        <v>214</v>
      </c>
      <c r="C177" s="157">
        <v>63</v>
      </c>
      <c r="D177" s="157">
        <v>0</v>
      </c>
      <c r="E177" s="158">
        <v>863</v>
      </c>
      <c r="F177" s="150" t="s">
        <v>40</v>
      </c>
      <c r="G177" s="150" t="s">
        <v>325</v>
      </c>
      <c r="H177" s="150" t="s">
        <v>9</v>
      </c>
      <c r="I177" s="150" t="s">
        <v>254</v>
      </c>
      <c r="J177" s="150" t="s">
        <v>215</v>
      </c>
      <c r="K177" s="254"/>
    </row>
    <row r="178" spans="1:11" s="162" customFormat="1" ht="18" customHeight="1" hidden="1">
      <c r="A178" s="304" t="s">
        <v>7</v>
      </c>
      <c r="B178" s="304"/>
      <c r="C178" s="157">
        <v>63</v>
      </c>
      <c r="D178" s="157">
        <v>0</v>
      </c>
      <c r="E178" s="158">
        <v>863</v>
      </c>
      <c r="F178" s="150" t="s">
        <v>40</v>
      </c>
      <c r="G178" s="150" t="s">
        <v>325</v>
      </c>
      <c r="H178" s="150" t="s">
        <v>8</v>
      </c>
      <c r="I178" s="241" t="s">
        <v>541</v>
      </c>
      <c r="J178" s="150"/>
      <c r="K178" s="254">
        <f>K182+K179</f>
        <v>0</v>
      </c>
    </row>
    <row r="179" spans="1:11" s="218" customFormat="1" ht="15" customHeight="1" hidden="1">
      <c r="A179" s="183"/>
      <c r="B179" s="197" t="s">
        <v>236</v>
      </c>
      <c r="C179" s="157">
        <v>63</v>
      </c>
      <c r="D179" s="157">
        <v>0</v>
      </c>
      <c r="E179" s="158">
        <v>863</v>
      </c>
      <c r="F179" s="150" t="s">
        <v>40</v>
      </c>
      <c r="G179" s="150" t="s">
        <v>325</v>
      </c>
      <c r="H179" s="154" t="s">
        <v>3</v>
      </c>
      <c r="I179" s="241" t="s">
        <v>500</v>
      </c>
      <c r="J179" s="154" t="s">
        <v>172</v>
      </c>
      <c r="K179" s="259">
        <f>K180</f>
        <v>0</v>
      </c>
    </row>
    <row r="180" spans="1:11" s="218" customFormat="1" ht="15" customHeight="1" hidden="1">
      <c r="A180" s="183"/>
      <c r="B180" s="197" t="s">
        <v>237</v>
      </c>
      <c r="C180" s="157">
        <v>63</v>
      </c>
      <c r="D180" s="157">
        <v>0</v>
      </c>
      <c r="E180" s="158">
        <v>863</v>
      </c>
      <c r="F180" s="150" t="s">
        <v>40</v>
      </c>
      <c r="G180" s="150" t="s">
        <v>325</v>
      </c>
      <c r="H180" s="154" t="s">
        <v>3</v>
      </c>
      <c r="I180" s="241" t="s">
        <v>500</v>
      </c>
      <c r="J180" s="154" t="s">
        <v>174</v>
      </c>
      <c r="K180" s="259">
        <f>K181</f>
        <v>0</v>
      </c>
    </row>
    <row r="181" spans="1:11" s="218" customFormat="1" ht="15" customHeight="1" hidden="1">
      <c r="A181" s="183"/>
      <c r="B181" s="197" t="s">
        <v>470</v>
      </c>
      <c r="C181" s="157">
        <v>63</v>
      </c>
      <c r="D181" s="157">
        <v>0</v>
      </c>
      <c r="E181" s="158">
        <v>863</v>
      </c>
      <c r="F181" s="150" t="s">
        <v>40</v>
      </c>
      <c r="G181" s="150" t="s">
        <v>325</v>
      </c>
      <c r="H181" s="154" t="s">
        <v>3</v>
      </c>
      <c r="I181" s="241" t="s">
        <v>500</v>
      </c>
      <c r="J181" s="154" t="s">
        <v>471</v>
      </c>
      <c r="K181" s="259"/>
    </row>
    <row r="182" spans="1:11" s="162" customFormat="1" ht="16.5" customHeight="1" hidden="1">
      <c r="A182" s="156"/>
      <c r="B182" s="200" t="s">
        <v>175</v>
      </c>
      <c r="C182" s="157">
        <v>63</v>
      </c>
      <c r="D182" s="157">
        <v>0</v>
      </c>
      <c r="E182" s="158">
        <v>863</v>
      </c>
      <c r="F182" s="150" t="s">
        <v>40</v>
      </c>
      <c r="G182" s="150" t="s">
        <v>325</v>
      </c>
      <c r="H182" s="150" t="s">
        <v>8</v>
      </c>
      <c r="I182" s="241" t="s">
        <v>541</v>
      </c>
      <c r="J182" s="150" t="s">
        <v>176</v>
      </c>
      <c r="K182" s="260">
        <f>K183</f>
        <v>0</v>
      </c>
    </row>
    <row r="183" spans="1:11" s="162" customFormat="1" ht="16.5" customHeight="1" hidden="1">
      <c r="A183" s="156"/>
      <c r="B183" s="200" t="s">
        <v>529</v>
      </c>
      <c r="C183" s="157">
        <v>63</v>
      </c>
      <c r="D183" s="157">
        <v>0</v>
      </c>
      <c r="E183" s="158">
        <v>863</v>
      </c>
      <c r="F183" s="150" t="s">
        <v>40</v>
      </c>
      <c r="G183" s="150" t="s">
        <v>325</v>
      </c>
      <c r="H183" s="150" t="s">
        <v>8</v>
      </c>
      <c r="I183" s="241" t="s">
        <v>541</v>
      </c>
      <c r="J183" s="150" t="s">
        <v>528</v>
      </c>
      <c r="K183" s="260">
        <v>0</v>
      </c>
    </row>
    <row r="184" spans="1:11" s="162" customFormat="1" ht="27.75" customHeight="1" hidden="1">
      <c r="A184" s="156"/>
      <c r="B184" s="220" t="s">
        <v>478</v>
      </c>
      <c r="C184" s="157"/>
      <c r="D184" s="157"/>
      <c r="E184" s="158">
        <v>863</v>
      </c>
      <c r="F184" s="150" t="s">
        <v>40</v>
      </c>
      <c r="G184" s="150" t="s">
        <v>325</v>
      </c>
      <c r="H184" s="150"/>
      <c r="I184" s="154" t="s">
        <v>501</v>
      </c>
      <c r="J184" s="150"/>
      <c r="K184" s="260">
        <f>K185</f>
        <v>0</v>
      </c>
    </row>
    <row r="185" spans="1:11" s="162" customFormat="1" ht="15.75" customHeight="1" hidden="1">
      <c r="A185" s="156"/>
      <c r="B185" s="184" t="s">
        <v>73</v>
      </c>
      <c r="C185" s="157"/>
      <c r="D185" s="157"/>
      <c r="E185" s="158">
        <v>863</v>
      </c>
      <c r="F185" s="150" t="s">
        <v>40</v>
      </c>
      <c r="G185" s="150" t="s">
        <v>325</v>
      </c>
      <c r="H185" s="150"/>
      <c r="I185" s="154" t="s">
        <v>501</v>
      </c>
      <c r="J185" s="150" t="s">
        <v>121</v>
      </c>
      <c r="K185" s="260">
        <f>K186</f>
        <v>0</v>
      </c>
    </row>
    <row r="186" spans="1:11" s="162" customFormat="1" ht="15.75" customHeight="1" hidden="1">
      <c r="A186" s="156"/>
      <c r="B186" s="156" t="s">
        <v>118</v>
      </c>
      <c r="C186" s="157"/>
      <c r="D186" s="157"/>
      <c r="E186" s="158">
        <v>863</v>
      </c>
      <c r="F186" s="150" t="s">
        <v>40</v>
      </c>
      <c r="G186" s="150" t="s">
        <v>325</v>
      </c>
      <c r="H186" s="150"/>
      <c r="I186" s="154" t="s">
        <v>501</v>
      </c>
      <c r="J186" s="150" t="s">
        <v>185</v>
      </c>
      <c r="K186" s="260"/>
    </row>
    <row r="187" spans="1:11" s="162" customFormat="1" ht="14.25" customHeight="1" hidden="1">
      <c r="A187" s="308" t="s">
        <v>13</v>
      </c>
      <c r="B187" s="308"/>
      <c r="C187" s="179">
        <v>63</v>
      </c>
      <c r="D187" s="179">
        <v>0</v>
      </c>
      <c r="E187" s="195">
        <v>863</v>
      </c>
      <c r="F187" s="144" t="s">
        <v>40</v>
      </c>
      <c r="G187" s="144" t="s">
        <v>24</v>
      </c>
      <c r="H187" s="144"/>
      <c r="I187" s="144"/>
      <c r="J187" s="144"/>
      <c r="K187" s="261">
        <f>K188</f>
        <v>0</v>
      </c>
    </row>
    <row r="188" spans="1:11" s="162" customFormat="1" ht="38.25" customHeight="1" hidden="1">
      <c r="A188" s="304" t="s">
        <v>14</v>
      </c>
      <c r="B188" s="304"/>
      <c r="C188" s="157">
        <v>63</v>
      </c>
      <c r="D188" s="157">
        <v>0</v>
      </c>
      <c r="E188" s="158">
        <v>863</v>
      </c>
      <c r="F188" s="150" t="s">
        <v>40</v>
      </c>
      <c r="G188" s="150" t="s">
        <v>24</v>
      </c>
      <c r="H188" s="150" t="s">
        <v>15</v>
      </c>
      <c r="I188" s="154" t="s">
        <v>502</v>
      </c>
      <c r="J188" s="150"/>
      <c r="K188" s="254">
        <f>K189</f>
        <v>0</v>
      </c>
    </row>
    <row r="189" spans="1:11" s="162" customFormat="1" ht="15.75" customHeight="1" hidden="1">
      <c r="A189" s="304" t="s">
        <v>124</v>
      </c>
      <c r="B189" s="304"/>
      <c r="C189" s="157">
        <v>63</v>
      </c>
      <c r="D189" s="157">
        <v>0</v>
      </c>
      <c r="E189" s="158">
        <v>863</v>
      </c>
      <c r="F189" s="150" t="s">
        <v>40</v>
      </c>
      <c r="G189" s="150" t="s">
        <v>24</v>
      </c>
      <c r="H189" s="150" t="s">
        <v>15</v>
      </c>
      <c r="I189" s="150" t="s">
        <v>125</v>
      </c>
      <c r="J189" s="150"/>
      <c r="K189" s="254">
        <f>K190</f>
        <v>0</v>
      </c>
    </row>
    <row r="190" spans="1:11" s="162" customFormat="1" ht="15" customHeight="1" hidden="1">
      <c r="A190" s="304" t="s">
        <v>147</v>
      </c>
      <c r="B190" s="304"/>
      <c r="C190" s="157">
        <v>63</v>
      </c>
      <c r="D190" s="157">
        <v>0</v>
      </c>
      <c r="E190" s="158">
        <v>863</v>
      </c>
      <c r="F190" s="150" t="s">
        <v>40</v>
      </c>
      <c r="G190" s="150" t="s">
        <v>24</v>
      </c>
      <c r="H190" s="150" t="s">
        <v>15</v>
      </c>
      <c r="I190" s="150" t="s">
        <v>448</v>
      </c>
      <c r="J190" s="150"/>
      <c r="K190" s="254">
        <f>K191</f>
        <v>0</v>
      </c>
    </row>
    <row r="191" spans="1:11" s="162" customFormat="1" ht="15" customHeight="1" hidden="1">
      <c r="A191" s="156"/>
      <c r="B191" s="184" t="s">
        <v>73</v>
      </c>
      <c r="C191" s="157">
        <v>63</v>
      </c>
      <c r="D191" s="157">
        <v>0</v>
      </c>
      <c r="E191" s="158">
        <v>863</v>
      </c>
      <c r="F191" s="150" t="s">
        <v>40</v>
      </c>
      <c r="G191" s="150" t="s">
        <v>24</v>
      </c>
      <c r="H191" s="150" t="s">
        <v>15</v>
      </c>
      <c r="I191" s="154" t="s">
        <v>502</v>
      </c>
      <c r="J191" s="150" t="s">
        <v>121</v>
      </c>
      <c r="K191" s="254">
        <f>K192</f>
        <v>0</v>
      </c>
    </row>
    <row r="192" spans="1:11" s="162" customFormat="1" ht="15" customHeight="1" hidden="1">
      <c r="A192" s="156"/>
      <c r="B192" s="156" t="s">
        <v>118</v>
      </c>
      <c r="C192" s="157">
        <v>63</v>
      </c>
      <c r="D192" s="157">
        <v>0</v>
      </c>
      <c r="E192" s="158">
        <v>863</v>
      </c>
      <c r="F192" s="150" t="s">
        <v>40</v>
      </c>
      <c r="G192" s="150" t="s">
        <v>24</v>
      </c>
      <c r="H192" s="150" t="s">
        <v>15</v>
      </c>
      <c r="I192" s="154" t="s">
        <v>502</v>
      </c>
      <c r="J192" s="150" t="s">
        <v>185</v>
      </c>
      <c r="K192" s="254"/>
    </row>
    <row r="193" spans="1:11" s="162" customFormat="1" ht="15" customHeight="1">
      <c r="A193" s="156"/>
      <c r="B193" s="146" t="s">
        <v>503</v>
      </c>
      <c r="C193" s="157"/>
      <c r="D193" s="157"/>
      <c r="E193" s="195">
        <v>863</v>
      </c>
      <c r="F193" s="144" t="s">
        <v>23</v>
      </c>
      <c r="G193" s="144"/>
      <c r="H193" s="144"/>
      <c r="I193" s="153"/>
      <c r="J193" s="144"/>
      <c r="K193" s="253">
        <f>K194</f>
        <v>32680.92</v>
      </c>
    </row>
    <row r="194" spans="1:11" s="162" customFormat="1" ht="15" customHeight="1">
      <c r="A194" s="156"/>
      <c r="B194" s="146" t="s">
        <v>504</v>
      </c>
      <c r="C194" s="157"/>
      <c r="D194" s="157"/>
      <c r="E194" s="195">
        <v>863</v>
      </c>
      <c r="F194" s="144" t="s">
        <v>23</v>
      </c>
      <c r="G194" s="144" t="s">
        <v>325</v>
      </c>
      <c r="H194" s="144"/>
      <c r="I194" s="153"/>
      <c r="J194" s="144"/>
      <c r="K194" s="253">
        <f>K195</f>
        <v>32680.92</v>
      </c>
    </row>
    <row r="195" spans="1:11" s="162" customFormat="1" ht="15" customHeight="1">
      <c r="A195" s="156"/>
      <c r="B195" s="156" t="s">
        <v>584</v>
      </c>
      <c r="C195" s="157"/>
      <c r="D195" s="157"/>
      <c r="E195" s="158">
        <v>863</v>
      </c>
      <c r="F195" s="150" t="s">
        <v>23</v>
      </c>
      <c r="G195" s="150" t="s">
        <v>325</v>
      </c>
      <c r="H195" s="150"/>
      <c r="I195" s="154" t="s">
        <v>583</v>
      </c>
      <c r="J195" s="150"/>
      <c r="K195" s="254">
        <f>K196</f>
        <v>32680.92</v>
      </c>
    </row>
    <row r="196" spans="1:11" s="162" customFormat="1" ht="15" customHeight="1">
      <c r="A196" s="156"/>
      <c r="B196" s="156" t="s">
        <v>506</v>
      </c>
      <c r="C196" s="157"/>
      <c r="D196" s="157"/>
      <c r="E196" s="158">
        <v>863</v>
      </c>
      <c r="F196" s="150" t="s">
        <v>23</v>
      </c>
      <c r="G196" s="150" t="s">
        <v>325</v>
      </c>
      <c r="H196" s="150"/>
      <c r="I196" s="154" t="s">
        <v>583</v>
      </c>
      <c r="J196" s="150" t="s">
        <v>508</v>
      </c>
      <c r="K196" s="254">
        <f>K197</f>
        <v>32680.92</v>
      </c>
    </row>
    <row r="197" spans="1:11" s="162" customFormat="1" ht="16.5" customHeight="1">
      <c r="A197" s="156"/>
      <c r="B197" s="156" t="s">
        <v>546</v>
      </c>
      <c r="C197" s="157"/>
      <c r="D197" s="157"/>
      <c r="E197" s="158">
        <v>863</v>
      </c>
      <c r="F197" s="150" t="s">
        <v>23</v>
      </c>
      <c r="G197" s="150" t="s">
        <v>325</v>
      </c>
      <c r="H197" s="150"/>
      <c r="I197" s="154" t="s">
        <v>583</v>
      </c>
      <c r="J197" s="150" t="s">
        <v>545</v>
      </c>
      <c r="K197" s="254">
        <v>32680.92</v>
      </c>
    </row>
    <row r="198" spans="1:11" s="162" customFormat="1" ht="13.5" customHeight="1">
      <c r="A198" s="308" t="s">
        <v>375</v>
      </c>
      <c r="B198" s="308"/>
      <c r="C198" s="179">
        <v>63</v>
      </c>
      <c r="D198" s="179">
        <v>0</v>
      </c>
      <c r="E198" s="195">
        <v>863</v>
      </c>
      <c r="F198" s="144" t="s">
        <v>37</v>
      </c>
      <c r="G198" s="144"/>
      <c r="H198" s="144"/>
      <c r="I198" s="144"/>
      <c r="J198" s="144"/>
      <c r="K198" s="253">
        <f>K199</f>
        <v>4000</v>
      </c>
    </row>
    <row r="199" spans="1:11" s="162" customFormat="1" ht="13.5" customHeight="1">
      <c r="A199" s="305" t="s">
        <v>148</v>
      </c>
      <c r="B199" s="305"/>
      <c r="C199" s="179">
        <v>63</v>
      </c>
      <c r="D199" s="179">
        <v>0</v>
      </c>
      <c r="E199" s="195">
        <v>863</v>
      </c>
      <c r="F199" s="144" t="s">
        <v>37</v>
      </c>
      <c r="G199" s="144" t="s">
        <v>326</v>
      </c>
      <c r="H199" s="144"/>
      <c r="I199" s="144"/>
      <c r="J199" s="144"/>
      <c r="K199" s="253">
        <f>K200</f>
        <v>4000</v>
      </c>
    </row>
    <row r="200" spans="1:11" s="162" customFormat="1" ht="17.25" customHeight="1" hidden="1">
      <c r="A200" s="307" t="s">
        <v>138</v>
      </c>
      <c r="B200" s="307"/>
      <c r="C200" s="157">
        <v>63</v>
      </c>
      <c r="D200" s="157">
        <v>0</v>
      </c>
      <c r="E200" s="158">
        <v>863</v>
      </c>
      <c r="F200" s="150" t="s">
        <v>37</v>
      </c>
      <c r="G200" s="150" t="s">
        <v>25</v>
      </c>
      <c r="H200" s="150"/>
      <c r="I200" s="150" t="s">
        <v>139</v>
      </c>
      <c r="J200" s="150"/>
      <c r="K200" s="254">
        <f>K201</f>
        <v>4000</v>
      </c>
    </row>
    <row r="201" spans="1:11" s="162" customFormat="1" ht="66" customHeight="1">
      <c r="A201" s="307" t="s">
        <v>586</v>
      </c>
      <c r="B201" s="307"/>
      <c r="C201" s="157">
        <v>63</v>
      </c>
      <c r="D201" s="157">
        <v>0</v>
      </c>
      <c r="E201" s="158">
        <v>863</v>
      </c>
      <c r="F201" s="150" t="s">
        <v>37</v>
      </c>
      <c r="G201" s="150" t="s">
        <v>326</v>
      </c>
      <c r="H201" s="150" t="s">
        <v>257</v>
      </c>
      <c r="I201" s="143" t="s">
        <v>585</v>
      </c>
      <c r="J201" s="150"/>
      <c r="K201" s="254">
        <f>K202</f>
        <v>4000</v>
      </c>
    </row>
    <row r="202" spans="1:11" s="162" customFormat="1" ht="17.25" customHeight="1">
      <c r="A202" s="183"/>
      <c r="B202" s="184" t="s">
        <v>73</v>
      </c>
      <c r="C202" s="157">
        <v>63</v>
      </c>
      <c r="D202" s="157">
        <v>0</v>
      </c>
      <c r="E202" s="158">
        <v>863</v>
      </c>
      <c r="F202" s="150" t="s">
        <v>37</v>
      </c>
      <c r="G202" s="150" t="s">
        <v>326</v>
      </c>
      <c r="H202" s="150" t="s">
        <v>257</v>
      </c>
      <c r="I202" s="143" t="s">
        <v>585</v>
      </c>
      <c r="J202" s="150" t="s">
        <v>121</v>
      </c>
      <c r="K202" s="254">
        <f>K203+K204</f>
        <v>4000</v>
      </c>
    </row>
    <row r="203" spans="1:11" s="162" customFormat="1" ht="17.25" customHeight="1" hidden="1">
      <c r="A203" s="183"/>
      <c r="B203" s="156" t="s">
        <v>186</v>
      </c>
      <c r="C203" s="157">
        <v>63</v>
      </c>
      <c r="D203" s="157">
        <v>0</v>
      </c>
      <c r="E203" s="158">
        <v>863</v>
      </c>
      <c r="F203" s="150" t="s">
        <v>37</v>
      </c>
      <c r="G203" s="150" t="s">
        <v>25</v>
      </c>
      <c r="H203" s="150" t="s">
        <v>257</v>
      </c>
      <c r="I203" s="143" t="s">
        <v>585</v>
      </c>
      <c r="J203" s="150" t="s">
        <v>187</v>
      </c>
      <c r="K203" s="254">
        <v>0</v>
      </c>
    </row>
    <row r="204" spans="1:11" s="162" customFormat="1" ht="15.75" customHeight="1">
      <c r="A204" s="183"/>
      <c r="B204" s="156" t="s">
        <v>118</v>
      </c>
      <c r="C204" s="157"/>
      <c r="D204" s="157"/>
      <c r="E204" s="158">
        <v>863</v>
      </c>
      <c r="F204" s="150" t="s">
        <v>37</v>
      </c>
      <c r="G204" s="150" t="s">
        <v>326</v>
      </c>
      <c r="H204" s="150" t="s">
        <v>257</v>
      </c>
      <c r="I204" s="143" t="s">
        <v>585</v>
      </c>
      <c r="J204" s="150" t="s">
        <v>185</v>
      </c>
      <c r="K204" s="254">
        <v>4000</v>
      </c>
    </row>
    <row r="205" spans="1:11" s="162" customFormat="1" ht="14.25" customHeight="1">
      <c r="A205" s="221"/>
      <c r="B205" s="222" t="s">
        <v>74</v>
      </c>
      <c r="C205" s="222"/>
      <c r="D205" s="222"/>
      <c r="E205" s="158"/>
      <c r="F205" s="144"/>
      <c r="G205" s="144"/>
      <c r="H205" s="144"/>
      <c r="I205" s="144"/>
      <c r="J205" s="144"/>
      <c r="K205" s="253">
        <f>K8+K68+K80+K106+K165+K198+K137+K193</f>
        <v>3691934.4299999997</v>
      </c>
    </row>
    <row r="206" spans="1:12" s="65" customFormat="1" ht="14.25">
      <c r="A206" s="108"/>
      <c r="B206" s="99"/>
      <c r="C206" s="112"/>
      <c r="D206" s="109"/>
      <c r="E206" s="109"/>
      <c r="F206" s="109"/>
      <c r="G206" s="109"/>
      <c r="H206" s="110"/>
      <c r="I206" s="110"/>
      <c r="K206" s="110"/>
      <c r="L206" s="106"/>
    </row>
    <row r="207" spans="1:12" s="65" customFormat="1" ht="14.25">
      <c r="A207" s="108"/>
      <c r="B207" s="99"/>
      <c r="C207" s="112"/>
      <c r="D207" s="109"/>
      <c r="E207" s="109"/>
      <c r="F207" s="109"/>
      <c r="G207" s="109"/>
      <c r="H207" s="110"/>
      <c r="I207" s="110"/>
      <c r="K207" s="110"/>
      <c r="L207" s="106"/>
    </row>
    <row r="208" spans="1:12" s="65" customFormat="1" ht="14.25">
      <c r="A208" s="108"/>
      <c r="B208" s="99"/>
      <c r="C208" s="112"/>
      <c r="D208" s="109"/>
      <c r="E208" s="109"/>
      <c r="F208" s="109"/>
      <c r="G208" s="109"/>
      <c r="H208" s="110"/>
      <c r="I208" s="110"/>
      <c r="K208" s="110"/>
      <c r="L208" s="106"/>
    </row>
    <row r="209" spans="1:12" s="65" customFormat="1" ht="14.25">
      <c r="A209" s="108"/>
      <c r="B209" s="99"/>
      <c r="C209" s="112"/>
      <c r="D209" s="109"/>
      <c r="E209" s="109"/>
      <c r="F209" s="109"/>
      <c r="G209" s="109"/>
      <c r="H209" s="110"/>
      <c r="I209" s="110"/>
      <c r="K209" s="110"/>
      <c r="L209" s="106"/>
    </row>
    <row r="210" spans="1:12" s="65" customFormat="1" ht="14.25">
      <c r="A210" s="108"/>
      <c r="B210" s="99"/>
      <c r="C210" s="112"/>
      <c r="D210" s="109"/>
      <c r="E210" s="109"/>
      <c r="F210" s="109"/>
      <c r="G210" s="109"/>
      <c r="H210" s="110"/>
      <c r="I210" s="110"/>
      <c r="K210" s="110"/>
      <c r="L210" s="106"/>
    </row>
    <row r="211" spans="1:12" s="65" customFormat="1" ht="14.25">
      <c r="A211" s="108"/>
      <c r="B211" s="99"/>
      <c r="C211" s="112"/>
      <c r="D211" s="109"/>
      <c r="E211" s="109"/>
      <c r="F211" s="109"/>
      <c r="G211" s="109"/>
      <c r="H211" s="110"/>
      <c r="I211" s="110"/>
      <c r="K211" s="110"/>
      <c r="L211" s="106"/>
    </row>
    <row r="212" spans="1:12" s="65" customFormat="1" ht="14.25">
      <c r="A212" s="108"/>
      <c r="B212" s="99"/>
      <c r="C212" s="112"/>
      <c r="D212" s="109"/>
      <c r="E212" s="109"/>
      <c r="F212" s="109"/>
      <c r="G212" s="109"/>
      <c r="H212" s="110"/>
      <c r="I212" s="110"/>
      <c r="K212" s="110"/>
      <c r="L212" s="106"/>
    </row>
    <row r="213" spans="1:12" s="65" customFormat="1" ht="14.25">
      <c r="A213" s="108"/>
      <c r="B213" s="99"/>
      <c r="C213" s="112"/>
      <c r="D213" s="109"/>
      <c r="E213" s="109"/>
      <c r="F213" s="109"/>
      <c r="G213" s="109"/>
      <c r="H213" s="110"/>
      <c r="I213" s="110"/>
      <c r="K213" s="110"/>
      <c r="L213" s="106"/>
    </row>
    <row r="214" spans="1:12" s="65" customFormat="1" ht="14.25">
      <c r="A214" s="108"/>
      <c r="B214" s="99"/>
      <c r="C214" s="112"/>
      <c r="D214" s="109"/>
      <c r="E214" s="109"/>
      <c r="F214" s="109"/>
      <c r="G214" s="109"/>
      <c r="H214" s="110"/>
      <c r="I214" s="110"/>
      <c r="K214" s="110"/>
      <c r="L214" s="106"/>
    </row>
    <row r="215" spans="1:12" s="65" customFormat="1" ht="14.25">
      <c r="A215" s="108"/>
      <c r="B215" s="99"/>
      <c r="C215" s="112"/>
      <c r="D215" s="109"/>
      <c r="E215" s="109"/>
      <c r="F215" s="109"/>
      <c r="G215" s="109"/>
      <c r="H215" s="110"/>
      <c r="I215" s="110"/>
      <c r="K215" s="110"/>
      <c r="L215" s="106"/>
    </row>
    <row r="216" spans="1:12" s="65" customFormat="1" ht="14.25">
      <c r="A216" s="108"/>
      <c r="B216" s="99"/>
      <c r="C216" s="112"/>
      <c r="D216" s="109"/>
      <c r="E216" s="109"/>
      <c r="F216" s="109"/>
      <c r="G216" s="109"/>
      <c r="H216" s="110"/>
      <c r="I216" s="110"/>
      <c r="K216" s="110"/>
      <c r="L216" s="106"/>
    </row>
    <row r="217" spans="1:12" s="65" customFormat="1" ht="14.25">
      <c r="A217" s="108"/>
      <c r="B217" s="99"/>
      <c r="C217" s="112"/>
      <c r="D217" s="109"/>
      <c r="E217" s="109"/>
      <c r="F217" s="109"/>
      <c r="G217" s="109"/>
      <c r="H217" s="110"/>
      <c r="I217" s="110"/>
      <c r="K217" s="110"/>
      <c r="L217" s="106"/>
    </row>
    <row r="218" spans="1:12" s="65" customFormat="1" ht="14.25">
      <c r="A218" s="108"/>
      <c r="B218" s="99"/>
      <c r="C218" s="112"/>
      <c r="D218" s="109"/>
      <c r="E218" s="109"/>
      <c r="F218" s="109"/>
      <c r="G218" s="109"/>
      <c r="H218" s="110"/>
      <c r="I218" s="110"/>
      <c r="K218" s="110"/>
      <c r="L218" s="106"/>
    </row>
    <row r="219" spans="1:12" s="65" customFormat="1" ht="14.25">
      <c r="A219" s="108"/>
      <c r="B219" s="99"/>
      <c r="C219" s="112"/>
      <c r="D219" s="109"/>
      <c r="E219" s="109"/>
      <c r="F219" s="109"/>
      <c r="G219" s="109"/>
      <c r="H219" s="110"/>
      <c r="I219" s="110"/>
      <c r="K219" s="110"/>
      <c r="L219" s="106"/>
    </row>
    <row r="220" spans="1:12" s="65" customFormat="1" ht="14.25">
      <c r="A220" s="108"/>
      <c r="B220" s="99"/>
      <c r="C220" s="112"/>
      <c r="D220" s="109"/>
      <c r="E220" s="109"/>
      <c r="F220" s="109"/>
      <c r="G220" s="109"/>
      <c r="H220" s="110"/>
      <c r="I220" s="110"/>
      <c r="K220" s="110"/>
      <c r="L220" s="106"/>
    </row>
    <row r="221" spans="1:12" s="65" customFormat="1" ht="14.25">
      <c r="A221" s="108"/>
      <c r="B221" s="99"/>
      <c r="C221" s="112"/>
      <c r="D221" s="109"/>
      <c r="E221" s="109"/>
      <c r="F221" s="109"/>
      <c r="G221" s="109"/>
      <c r="H221" s="110"/>
      <c r="I221" s="110"/>
      <c r="K221" s="110"/>
      <c r="L221" s="106"/>
    </row>
    <row r="222" spans="1:12" s="65" customFormat="1" ht="14.25">
      <c r="A222" s="108"/>
      <c r="B222" s="99"/>
      <c r="C222" s="112"/>
      <c r="D222" s="109"/>
      <c r="E222" s="109"/>
      <c r="F222" s="109"/>
      <c r="G222" s="109"/>
      <c r="H222" s="110"/>
      <c r="I222" s="110"/>
      <c r="K222" s="110"/>
      <c r="L222" s="106"/>
    </row>
    <row r="223" spans="1:12" s="65" customFormat="1" ht="14.25">
      <c r="A223" s="108"/>
      <c r="B223" s="99"/>
      <c r="C223" s="112"/>
      <c r="D223" s="109"/>
      <c r="E223" s="109"/>
      <c r="F223" s="109"/>
      <c r="G223" s="109"/>
      <c r="H223" s="110"/>
      <c r="I223" s="110"/>
      <c r="K223" s="110"/>
      <c r="L223" s="106"/>
    </row>
    <row r="224" spans="1:12" s="65" customFormat="1" ht="14.25">
      <c r="A224" s="108"/>
      <c r="B224" s="99"/>
      <c r="C224" s="112"/>
      <c r="D224" s="109"/>
      <c r="E224" s="109"/>
      <c r="F224" s="109"/>
      <c r="G224" s="109"/>
      <c r="H224" s="110"/>
      <c r="I224" s="110"/>
      <c r="K224" s="110"/>
      <c r="L224" s="106"/>
    </row>
    <row r="225" spans="1:12" s="65" customFormat="1" ht="14.25">
      <c r="A225" s="108"/>
      <c r="B225" s="99"/>
      <c r="C225" s="112"/>
      <c r="D225" s="109"/>
      <c r="E225" s="109"/>
      <c r="F225" s="109"/>
      <c r="G225" s="109"/>
      <c r="H225" s="110"/>
      <c r="I225" s="110"/>
      <c r="K225" s="110"/>
      <c r="L225" s="106"/>
    </row>
    <row r="226" spans="1:12" s="65" customFormat="1" ht="14.25">
      <c r="A226" s="108"/>
      <c r="B226" s="99"/>
      <c r="C226" s="112"/>
      <c r="D226" s="109"/>
      <c r="E226" s="109"/>
      <c r="F226" s="109"/>
      <c r="G226" s="109"/>
      <c r="H226" s="110"/>
      <c r="I226" s="110"/>
      <c r="K226" s="110"/>
      <c r="L226" s="106"/>
    </row>
    <row r="227" spans="1:12" s="65" customFormat="1" ht="14.25">
      <c r="A227" s="108"/>
      <c r="B227" s="99"/>
      <c r="C227" s="112"/>
      <c r="D227" s="109"/>
      <c r="E227" s="109"/>
      <c r="F227" s="109"/>
      <c r="G227" s="109"/>
      <c r="H227" s="110"/>
      <c r="I227" s="110"/>
      <c r="K227" s="110"/>
      <c r="L227" s="106"/>
    </row>
    <row r="228" spans="1:12" s="65" customFormat="1" ht="14.25">
      <c r="A228" s="108"/>
      <c r="B228" s="99"/>
      <c r="C228" s="112"/>
      <c r="D228" s="109"/>
      <c r="E228" s="109"/>
      <c r="F228" s="109"/>
      <c r="G228" s="109"/>
      <c r="H228" s="110"/>
      <c r="I228" s="110"/>
      <c r="K228" s="110"/>
      <c r="L228" s="106"/>
    </row>
    <row r="229" spans="1:12" s="65" customFormat="1" ht="14.25">
      <c r="A229" s="108"/>
      <c r="B229" s="99"/>
      <c r="C229" s="112"/>
      <c r="D229" s="109"/>
      <c r="E229" s="109"/>
      <c r="F229" s="109"/>
      <c r="G229" s="109"/>
      <c r="H229" s="110"/>
      <c r="I229" s="110"/>
      <c r="K229" s="110"/>
      <c r="L229" s="106"/>
    </row>
    <row r="230" spans="1:12" s="65" customFormat="1" ht="14.25">
      <c r="A230" s="108"/>
      <c r="B230" s="99"/>
      <c r="C230" s="112"/>
      <c r="D230" s="109"/>
      <c r="E230" s="109"/>
      <c r="F230" s="109"/>
      <c r="G230" s="109"/>
      <c r="H230" s="110"/>
      <c r="I230" s="110"/>
      <c r="K230" s="110"/>
      <c r="L230" s="106"/>
    </row>
    <row r="231" spans="1:12" s="65" customFormat="1" ht="14.25">
      <c r="A231" s="108"/>
      <c r="B231" s="99"/>
      <c r="C231" s="112"/>
      <c r="D231" s="109"/>
      <c r="E231" s="109"/>
      <c r="F231" s="109"/>
      <c r="G231" s="109"/>
      <c r="H231" s="110"/>
      <c r="I231" s="110"/>
      <c r="K231" s="110"/>
      <c r="L231" s="106"/>
    </row>
    <row r="232" spans="1:12" s="65" customFormat="1" ht="14.25">
      <c r="A232" s="108"/>
      <c r="B232" s="99"/>
      <c r="C232" s="112"/>
      <c r="D232" s="109"/>
      <c r="E232" s="109"/>
      <c r="F232" s="109"/>
      <c r="G232" s="109"/>
      <c r="H232" s="110"/>
      <c r="I232" s="110"/>
      <c r="K232" s="110"/>
      <c r="L232" s="106"/>
    </row>
    <row r="233" spans="1:12" s="65" customFormat="1" ht="14.25">
      <c r="A233" s="108"/>
      <c r="B233" s="99"/>
      <c r="C233" s="112"/>
      <c r="D233" s="109"/>
      <c r="E233" s="109"/>
      <c r="F233" s="109"/>
      <c r="G233" s="109"/>
      <c r="H233" s="110"/>
      <c r="I233" s="110"/>
      <c r="K233" s="110"/>
      <c r="L233" s="106"/>
    </row>
    <row r="234" spans="1:12" s="65" customFormat="1" ht="14.25">
      <c r="A234" s="108"/>
      <c r="B234" s="99"/>
      <c r="C234" s="112"/>
      <c r="D234" s="109"/>
      <c r="E234" s="109"/>
      <c r="F234" s="109"/>
      <c r="G234" s="109"/>
      <c r="H234" s="110"/>
      <c r="I234" s="110"/>
      <c r="K234" s="110"/>
      <c r="L234" s="106"/>
    </row>
    <row r="235" spans="1:12" s="65" customFormat="1" ht="14.25">
      <c r="A235" s="108"/>
      <c r="B235" s="99"/>
      <c r="C235" s="112"/>
      <c r="D235" s="109"/>
      <c r="E235" s="109"/>
      <c r="F235" s="109"/>
      <c r="G235" s="109"/>
      <c r="H235" s="110"/>
      <c r="I235" s="110"/>
      <c r="K235" s="110"/>
      <c r="L235" s="106"/>
    </row>
    <row r="236" spans="1:12" s="65" customFormat="1" ht="14.25">
      <c r="A236" s="108"/>
      <c r="B236" s="99"/>
      <c r="C236" s="112"/>
      <c r="D236" s="109"/>
      <c r="E236" s="109"/>
      <c r="F236" s="109"/>
      <c r="G236" s="109"/>
      <c r="H236" s="110"/>
      <c r="I236" s="110"/>
      <c r="K236" s="110"/>
      <c r="L236" s="106"/>
    </row>
    <row r="237" spans="1:12" s="65" customFormat="1" ht="14.25">
      <c r="A237" s="108"/>
      <c r="B237" s="99"/>
      <c r="C237" s="112"/>
      <c r="D237" s="109"/>
      <c r="E237" s="109"/>
      <c r="F237" s="109"/>
      <c r="G237" s="109"/>
      <c r="H237" s="110"/>
      <c r="I237" s="110"/>
      <c r="K237" s="110"/>
      <c r="L237" s="106"/>
    </row>
    <row r="238" spans="1:12" s="65" customFormat="1" ht="14.25">
      <c r="A238" s="108"/>
      <c r="B238" s="99"/>
      <c r="C238" s="112"/>
      <c r="D238" s="109"/>
      <c r="E238" s="109"/>
      <c r="F238" s="109"/>
      <c r="G238" s="109"/>
      <c r="H238" s="110"/>
      <c r="I238" s="110"/>
      <c r="K238" s="110"/>
      <c r="L238" s="106"/>
    </row>
    <row r="239" spans="1:12" s="65" customFormat="1" ht="14.25">
      <c r="A239" s="108"/>
      <c r="B239" s="99"/>
      <c r="C239" s="112"/>
      <c r="D239" s="109"/>
      <c r="E239" s="109"/>
      <c r="F239" s="109"/>
      <c r="G239" s="109"/>
      <c r="H239" s="110"/>
      <c r="I239" s="110"/>
      <c r="K239" s="110"/>
      <c r="L239" s="106"/>
    </row>
    <row r="240" spans="1:12" s="65" customFormat="1" ht="14.25">
      <c r="A240" s="108"/>
      <c r="B240" s="99"/>
      <c r="C240" s="112"/>
      <c r="D240" s="109"/>
      <c r="E240" s="109"/>
      <c r="F240" s="109"/>
      <c r="G240" s="109"/>
      <c r="H240" s="110"/>
      <c r="I240" s="110"/>
      <c r="K240" s="110"/>
      <c r="L240" s="106"/>
    </row>
    <row r="241" spans="1:12" s="65" customFormat="1" ht="14.25">
      <c r="A241" s="108"/>
      <c r="B241" s="99"/>
      <c r="C241" s="112"/>
      <c r="D241" s="109"/>
      <c r="E241" s="109"/>
      <c r="F241" s="109"/>
      <c r="G241" s="109"/>
      <c r="H241" s="110"/>
      <c r="I241" s="110"/>
      <c r="K241" s="110"/>
      <c r="L241" s="106"/>
    </row>
    <row r="242" spans="1:12" s="65" customFormat="1" ht="14.25">
      <c r="A242" s="108"/>
      <c r="B242" s="99"/>
      <c r="C242" s="112"/>
      <c r="D242" s="109"/>
      <c r="E242" s="109"/>
      <c r="F242" s="109"/>
      <c r="G242" s="109"/>
      <c r="H242" s="110"/>
      <c r="I242" s="110"/>
      <c r="K242" s="110"/>
      <c r="L242" s="106"/>
    </row>
    <row r="243" spans="1:12" s="65" customFormat="1" ht="14.25">
      <c r="A243" s="108"/>
      <c r="B243" s="99"/>
      <c r="C243" s="112"/>
      <c r="D243" s="109"/>
      <c r="E243" s="109"/>
      <c r="F243" s="109"/>
      <c r="G243" s="109"/>
      <c r="H243" s="110"/>
      <c r="I243" s="110"/>
      <c r="K243" s="110"/>
      <c r="L243" s="106"/>
    </row>
    <row r="244" spans="1:12" s="65" customFormat="1" ht="14.25">
      <c r="A244" s="108"/>
      <c r="B244" s="99"/>
      <c r="C244" s="112"/>
      <c r="D244" s="109"/>
      <c r="E244" s="109"/>
      <c r="F244" s="109"/>
      <c r="G244" s="109"/>
      <c r="H244" s="110"/>
      <c r="I244" s="110"/>
      <c r="K244" s="110"/>
      <c r="L244" s="106"/>
    </row>
    <row r="245" spans="1:12" s="65" customFormat="1" ht="14.25">
      <c r="A245" s="108"/>
      <c r="B245" s="99"/>
      <c r="C245" s="112"/>
      <c r="D245" s="109"/>
      <c r="E245" s="109"/>
      <c r="F245" s="109"/>
      <c r="G245" s="109"/>
      <c r="H245" s="110"/>
      <c r="I245" s="110"/>
      <c r="K245" s="110"/>
      <c r="L245" s="106"/>
    </row>
    <row r="246" spans="1:12" s="65" customFormat="1" ht="14.25">
      <c r="A246" s="108"/>
      <c r="B246" s="99"/>
      <c r="C246" s="112"/>
      <c r="D246" s="109"/>
      <c r="E246" s="109"/>
      <c r="F246" s="109"/>
      <c r="G246" s="109"/>
      <c r="H246" s="110"/>
      <c r="I246" s="110"/>
      <c r="K246" s="110"/>
      <c r="L246" s="106"/>
    </row>
    <row r="247" spans="1:12" s="65" customFormat="1" ht="14.25">
      <c r="A247" s="108"/>
      <c r="B247" s="99"/>
      <c r="C247" s="112"/>
      <c r="D247" s="109"/>
      <c r="E247" s="109"/>
      <c r="F247" s="109"/>
      <c r="G247" s="109"/>
      <c r="H247" s="110"/>
      <c r="I247" s="110"/>
      <c r="K247" s="110"/>
      <c r="L247" s="106"/>
    </row>
    <row r="248" spans="1:12" s="65" customFormat="1" ht="14.25">
      <c r="A248" s="108"/>
      <c r="B248" s="99"/>
      <c r="C248" s="112"/>
      <c r="D248" s="109"/>
      <c r="E248" s="109"/>
      <c r="F248" s="109"/>
      <c r="G248" s="109"/>
      <c r="H248" s="110"/>
      <c r="I248" s="110"/>
      <c r="K248" s="110"/>
      <c r="L248" s="106"/>
    </row>
    <row r="249" spans="1:12" s="65" customFormat="1" ht="14.25">
      <c r="A249" s="108"/>
      <c r="B249" s="99"/>
      <c r="C249" s="112"/>
      <c r="D249" s="109"/>
      <c r="E249" s="109"/>
      <c r="F249" s="109"/>
      <c r="G249" s="109"/>
      <c r="H249" s="110"/>
      <c r="I249" s="110"/>
      <c r="K249" s="110"/>
      <c r="L249" s="106"/>
    </row>
    <row r="250" spans="1:12" s="65" customFormat="1" ht="14.25">
      <c r="A250" s="108"/>
      <c r="B250" s="99"/>
      <c r="C250" s="112"/>
      <c r="D250" s="109"/>
      <c r="E250" s="109"/>
      <c r="F250" s="109"/>
      <c r="G250" s="109"/>
      <c r="H250" s="110"/>
      <c r="I250" s="110"/>
      <c r="K250" s="110"/>
      <c r="L250" s="106"/>
    </row>
    <row r="251" spans="1:12" s="65" customFormat="1" ht="14.25">
      <c r="A251" s="108"/>
      <c r="B251" s="99"/>
      <c r="C251" s="112"/>
      <c r="D251" s="109"/>
      <c r="E251" s="109"/>
      <c r="F251" s="109"/>
      <c r="G251" s="109"/>
      <c r="H251" s="110"/>
      <c r="I251" s="110"/>
      <c r="K251" s="110"/>
      <c r="L251" s="106"/>
    </row>
    <row r="252" spans="1:12" s="65" customFormat="1" ht="14.25">
      <c r="A252" s="108"/>
      <c r="B252" s="99"/>
      <c r="C252" s="112"/>
      <c r="D252" s="109"/>
      <c r="E252" s="109"/>
      <c r="F252" s="109"/>
      <c r="G252" s="109"/>
      <c r="H252" s="110"/>
      <c r="I252" s="110"/>
      <c r="K252" s="110"/>
      <c r="L252" s="106"/>
    </row>
    <row r="253" spans="1:12" s="65" customFormat="1" ht="14.25">
      <c r="A253" s="108"/>
      <c r="B253" s="99"/>
      <c r="C253" s="112"/>
      <c r="D253" s="109"/>
      <c r="E253" s="109"/>
      <c r="F253" s="109"/>
      <c r="G253" s="109"/>
      <c r="H253" s="110"/>
      <c r="I253" s="110"/>
      <c r="K253" s="110"/>
      <c r="L253" s="106"/>
    </row>
    <row r="254" spans="1:12" s="65" customFormat="1" ht="14.25">
      <c r="A254" s="108"/>
      <c r="B254" s="99"/>
      <c r="C254" s="112"/>
      <c r="D254" s="109"/>
      <c r="E254" s="109"/>
      <c r="F254" s="109"/>
      <c r="G254" s="109"/>
      <c r="H254" s="110"/>
      <c r="I254" s="110"/>
      <c r="K254" s="110"/>
      <c r="L254" s="106"/>
    </row>
    <row r="255" spans="1:12" s="65" customFormat="1" ht="14.25">
      <c r="A255" s="108"/>
      <c r="B255" s="99"/>
      <c r="C255" s="112"/>
      <c r="D255" s="109"/>
      <c r="E255" s="109"/>
      <c r="F255" s="109"/>
      <c r="G255" s="109"/>
      <c r="H255" s="110"/>
      <c r="I255" s="110"/>
      <c r="K255" s="110"/>
      <c r="L255" s="106"/>
    </row>
    <row r="256" spans="1:12" s="65" customFormat="1" ht="14.25">
      <c r="A256" s="108"/>
      <c r="B256" s="99"/>
      <c r="C256" s="112"/>
      <c r="D256" s="109"/>
      <c r="E256" s="109"/>
      <c r="F256" s="109"/>
      <c r="G256" s="109"/>
      <c r="H256" s="110"/>
      <c r="I256" s="110"/>
      <c r="K256" s="110"/>
      <c r="L256" s="106"/>
    </row>
    <row r="257" spans="1:12" s="65" customFormat="1" ht="14.25">
      <c r="A257" s="108"/>
      <c r="B257" s="99"/>
      <c r="C257" s="112"/>
      <c r="D257" s="109"/>
      <c r="E257" s="109"/>
      <c r="F257" s="109"/>
      <c r="G257" s="109"/>
      <c r="H257" s="110"/>
      <c r="I257" s="110"/>
      <c r="K257" s="110"/>
      <c r="L257" s="106"/>
    </row>
    <row r="258" spans="1:12" s="65" customFormat="1" ht="14.25">
      <c r="A258" s="108"/>
      <c r="B258" s="99"/>
      <c r="C258" s="112"/>
      <c r="D258" s="109"/>
      <c r="E258" s="109"/>
      <c r="F258" s="109"/>
      <c r="G258" s="109"/>
      <c r="H258" s="110"/>
      <c r="I258" s="110"/>
      <c r="K258" s="110"/>
      <c r="L258" s="106"/>
    </row>
    <row r="259" spans="1:12" s="65" customFormat="1" ht="14.25">
      <c r="A259" s="108"/>
      <c r="B259" s="99"/>
      <c r="C259" s="112"/>
      <c r="D259" s="109"/>
      <c r="E259" s="109"/>
      <c r="F259" s="109"/>
      <c r="G259" s="109"/>
      <c r="H259" s="110"/>
      <c r="I259" s="110"/>
      <c r="K259" s="110"/>
      <c r="L259" s="106"/>
    </row>
    <row r="260" spans="1:12" s="65" customFormat="1" ht="14.25">
      <c r="A260" s="108"/>
      <c r="B260" s="99"/>
      <c r="C260" s="112"/>
      <c r="D260" s="109"/>
      <c r="E260" s="109"/>
      <c r="F260" s="109"/>
      <c r="G260" s="109"/>
      <c r="H260" s="110"/>
      <c r="I260" s="110"/>
      <c r="K260" s="110"/>
      <c r="L260" s="106"/>
    </row>
    <row r="261" spans="1:12" s="65" customFormat="1" ht="14.25">
      <c r="A261" s="108"/>
      <c r="B261" s="99"/>
      <c r="C261" s="112"/>
      <c r="D261" s="109"/>
      <c r="E261" s="109"/>
      <c r="F261" s="109"/>
      <c r="G261" s="109"/>
      <c r="H261" s="110"/>
      <c r="I261" s="110"/>
      <c r="K261" s="110"/>
      <c r="L261" s="106"/>
    </row>
    <row r="262" spans="1:12" s="65" customFormat="1" ht="14.25">
      <c r="A262" s="108"/>
      <c r="B262" s="99"/>
      <c r="C262" s="112"/>
      <c r="D262" s="109"/>
      <c r="E262" s="109"/>
      <c r="F262" s="109"/>
      <c r="G262" s="109"/>
      <c r="H262" s="110"/>
      <c r="I262" s="110"/>
      <c r="K262" s="110"/>
      <c r="L262" s="106"/>
    </row>
    <row r="263" spans="1:12" s="65" customFormat="1" ht="14.25">
      <c r="A263" s="108"/>
      <c r="B263" s="99"/>
      <c r="C263" s="112"/>
      <c r="D263" s="109"/>
      <c r="E263" s="109"/>
      <c r="F263" s="109"/>
      <c r="G263" s="109"/>
      <c r="H263" s="110"/>
      <c r="I263" s="110"/>
      <c r="K263" s="110"/>
      <c r="L263" s="106"/>
    </row>
    <row r="264" spans="1:12" s="65" customFormat="1" ht="14.25">
      <c r="A264" s="108"/>
      <c r="B264" s="99"/>
      <c r="C264" s="112"/>
      <c r="D264" s="109"/>
      <c r="E264" s="109"/>
      <c r="F264" s="109"/>
      <c r="G264" s="109"/>
      <c r="H264" s="110"/>
      <c r="I264" s="110"/>
      <c r="K264" s="110"/>
      <c r="L264" s="106"/>
    </row>
    <row r="265" spans="1:12" s="65" customFormat="1" ht="14.25">
      <c r="A265" s="108"/>
      <c r="B265" s="99"/>
      <c r="C265" s="112"/>
      <c r="D265" s="109"/>
      <c r="E265" s="109"/>
      <c r="F265" s="109"/>
      <c r="G265" s="109"/>
      <c r="H265" s="110"/>
      <c r="I265" s="110"/>
      <c r="K265" s="110"/>
      <c r="L265" s="106"/>
    </row>
    <row r="266" spans="1:12" s="65" customFormat="1" ht="14.25">
      <c r="A266" s="108"/>
      <c r="B266" s="99"/>
      <c r="C266" s="112"/>
      <c r="D266" s="109"/>
      <c r="E266" s="109"/>
      <c r="F266" s="109"/>
      <c r="G266" s="109"/>
      <c r="H266" s="110"/>
      <c r="I266" s="110"/>
      <c r="K266" s="110"/>
      <c r="L266" s="106"/>
    </row>
    <row r="267" spans="1:12" s="65" customFormat="1" ht="14.25">
      <c r="A267" s="108"/>
      <c r="B267" s="99"/>
      <c r="C267" s="112"/>
      <c r="D267" s="109"/>
      <c r="E267" s="109"/>
      <c r="F267" s="109"/>
      <c r="G267" s="109"/>
      <c r="H267" s="110"/>
      <c r="I267" s="110"/>
      <c r="K267" s="110"/>
      <c r="L267" s="106"/>
    </row>
    <row r="268" spans="1:12" s="65" customFormat="1" ht="14.25">
      <c r="A268" s="108"/>
      <c r="B268" s="99"/>
      <c r="C268" s="112"/>
      <c r="D268" s="109"/>
      <c r="E268" s="109"/>
      <c r="F268" s="109"/>
      <c r="G268" s="109"/>
      <c r="H268" s="110"/>
      <c r="I268" s="110"/>
      <c r="K268" s="110"/>
      <c r="L268" s="106"/>
    </row>
    <row r="269" spans="1:12" s="65" customFormat="1" ht="14.25">
      <c r="A269" s="108"/>
      <c r="B269" s="99"/>
      <c r="C269" s="112"/>
      <c r="D269" s="109"/>
      <c r="E269" s="109"/>
      <c r="F269" s="109"/>
      <c r="G269" s="109"/>
      <c r="H269" s="110"/>
      <c r="I269" s="110"/>
      <c r="J269" s="110"/>
      <c r="L269" s="106"/>
    </row>
    <row r="270" spans="1:12" s="65" customFormat="1" ht="14.25">
      <c r="A270" s="108"/>
      <c r="B270" s="99"/>
      <c r="C270" s="112"/>
      <c r="D270" s="109"/>
      <c r="E270" s="109"/>
      <c r="F270" s="109"/>
      <c r="G270" s="109"/>
      <c r="H270" s="110"/>
      <c r="I270" s="110"/>
      <c r="J270" s="110"/>
      <c r="L270" s="106"/>
    </row>
    <row r="271" spans="1:12" s="65" customFormat="1" ht="14.25">
      <c r="A271" s="108"/>
      <c r="B271" s="99"/>
      <c r="C271" s="112"/>
      <c r="D271" s="109"/>
      <c r="E271" s="109"/>
      <c r="F271" s="109"/>
      <c r="G271" s="109"/>
      <c r="H271" s="110"/>
      <c r="I271" s="110"/>
      <c r="J271" s="110"/>
      <c r="L271" s="106"/>
    </row>
    <row r="272" spans="1:12" s="65" customFormat="1" ht="14.25">
      <c r="A272" s="108"/>
      <c r="B272" s="99"/>
      <c r="C272" s="112"/>
      <c r="D272" s="109"/>
      <c r="E272" s="109"/>
      <c r="F272" s="109"/>
      <c r="G272" s="109"/>
      <c r="H272" s="110"/>
      <c r="I272" s="110"/>
      <c r="J272" s="110"/>
      <c r="L272" s="106"/>
    </row>
    <row r="273" spans="1:12" s="65" customFormat="1" ht="14.25">
      <c r="A273" s="108"/>
      <c r="B273" s="99"/>
      <c r="C273" s="112"/>
      <c r="D273" s="109"/>
      <c r="E273" s="109"/>
      <c r="F273" s="109"/>
      <c r="G273" s="109"/>
      <c r="H273" s="110"/>
      <c r="I273" s="110"/>
      <c r="J273" s="110"/>
      <c r="L273" s="106"/>
    </row>
    <row r="274" spans="1:12" s="65" customFormat="1" ht="14.25">
      <c r="A274" s="108"/>
      <c r="B274" s="99"/>
      <c r="C274" s="112"/>
      <c r="D274" s="109"/>
      <c r="E274" s="109"/>
      <c r="F274" s="109"/>
      <c r="G274" s="109"/>
      <c r="H274" s="110"/>
      <c r="I274" s="110"/>
      <c r="J274" s="110"/>
      <c r="L274" s="106"/>
    </row>
    <row r="275" spans="1:12" s="65" customFormat="1" ht="14.25">
      <c r="A275" s="108"/>
      <c r="B275" s="99"/>
      <c r="C275" s="112"/>
      <c r="D275" s="109"/>
      <c r="E275" s="109"/>
      <c r="F275" s="109"/>
      <c r="G275" s="109"/>
      <c r="H275" s="110"/>
      <c r="I275" s="110"/>
      <c r="J275" s="110"/>
      <c r="L275" s="106"/>
    </row>
    <row r="276" spans="1:12" s="65" customFormat="1" ht="14.25">
      <c r="A276" s="108"/>
      <c r="B276" s="99"/>
      <c r="C276" s="112"/>
      <c r="D276" s="109"/>
      <c r="E276" s="109"/>
      <c r="F276" s="109"/>
      <c r="G276" s="109"/>
      <c r="H276" s="110"/>
      <c r="I276" s="110"/>
      <c r="J276" s="110"/>
      <c r="L276" s="106"/>
    </row>
    <row r="277" spans="1:12" s="65" customFormat="1" ht="14.25">
      <c r="A277" s="108"/>
      <c r="B277" s="99"/>
      <c r="C277" s="112"/>
      <c r="D277" s="109"/>
      <c r="E277" s="109"/>
      <c r="F277" s="109"/>
      <c r="G277" s="109"/>
      <c r="H277" s="110"/>
      <c r="I277" s="110"/>
      <c r="J277" s="110"/>
      <c r="L277" s="106"/>
    </row>
    <row r="278" spans="1:12" s="65" customFormat="1" ht="14.25">
      <c r="A278" s="108"/>
      <c r="B278" s="99"/>
      <c r="C278" s="112"/>
      <c r="D278" s="109"/>
      <c r="E278" s="109"/>
      <c r="F278" s="109"/>
      <c r="G278" s="109"/>
      <c r="H278" s="110"/>
      <c r="I278" s="110"/>
      <c r="J278" s="110"/>
      <c r="L278" s="106"/>
    </row>
    <row r="279" spans="1:12" s="65" customFormat="1" ht="14.25">
      <c r="A279" s="108"/>
      <c r="B279" s="99"/>
      <c r="C279" s="112"/>
      <c r="D279" s="109"/>
      <c r="E279" s="109"/>
      <c r="F279" s="109"/>
      <c r="G279" s="109"/>
      <c r="H279" s="110"/>
      <c r="I279" s="110"/>
      <c r="J279" s="110"/>
      <c r="L279" s="106"/>
    </row>
    <row r="280" spans="1:12" s="65" customFormat="1" ht="14.25">
      <c r="A280" s="108"/>
      <c r="B280" s="99"/>
      <c r="C280" s="112"/>
      <c r="D280" s="109"/>
      <c r="E280" s="109"/>
      <c r="F280" s="109"/>
      <c r="G280" s="109"/>
      <c r="H280" s="110"/>
      <c r="I280" s="110"/>
      <c r="J280" s="110"/>
      <c r="L280" s="106"/>
    </row>
    <row r="281" spans="1:12" s="65" customFormat="1" ht="14.25">
      <c r="A281" s="108"/>
      <c r="B281" s="99"/>
      <c r="C281" s="112"/>
      <c r="D281" s="109"/>
      <c r="E281" s="109"/>
      <c r="F281" s="109"/>
      <c r="G281" s="109"/>
      <c r="H281" s="110"/>
      <c r="I281" s="110"/>
      <c r="J281" s="110"/>
      <c r="L281" s="106"/>
    </row>
    <row r="282" spans="1:12" s="65" customFormat="1" ht="14.25">
      <c r="A282" s="108"/>
      <c r="B282" s="99"/>
      <c r="C282" s="112"/>
      <c r="D282" s="109"/>
      <c r="E282" s="109"/>
      <c r="F282" s="109"/>
      <c r="G282" s="109"/>
      <c r="H282" s="110"/>
      <c r="I282" s="110"/>
      <c r="J282" s="110"/>
      <c r="L282" s="106"/>
    </row>
    <row r="283" spans="1:12" s="65" customFormat="1" ht="14.25">
      <c r="A283" s="108"/>
      <c r="B283" s="99"/>
      <c r="C283" s="112"/>
      <c r="D283" s="109"/>
      <c r="E283" s="109"/>
      <c r="F283" s="109"/>
      <c r="G283" s="109"/>
      <c r="H283" s="110"/>
      <c r="I283" s="110"/>
      <c r="J283" s="110"/>
      <c r="L283" s="106"/>
    </row>
    <row r="284" spans="1:12" s="65" customFormat="1" ht="14.25">
      <c r="A284" s="108"/>
      <c r="B284" s="99"/>
      <c r="C284" s="112"/>
      <c r="D284" s="109"/>
      <c r="E284" s="109"/>
      <c r="F284" s="109"/>
      <c r="G284" s="109"/>
      <c r="H284" s="110"/>
      <c r="I284" s="110"/>
      <c r="J284" s="110"/>
      <c r="L284" s="106"/>
    </row>
    <row r="285" spans="1:12" s="65" customFormat="1" ht="14.25">
      <c r="A285" s="108"/>
      <c r="B285" s="99"/>
      <c r="C285" s="112"/>
      <c r="D285" s="109"/>
      <c r="E285" s="109"/>
      <c r="F285" s="109"/>
      <c r="G285" s="109"/>
      <c r="H285" s="110"/>
      <c r="I285" s="110"/>
      <c r="J285" s="110"/>
      <c r="L285" s="106"/>
    </row>
    <row r="286" spans="1:12" s="65" customFormat="1" ht="14.25">
      <c r="A286" s="108"/>
      <c r="B286" s="99"/>
      <c r="C286" s="112"/>
      <c r="D286" s="109"/>
      <c r="E286" s="109"/>
      <c r="F286" s="109"/>
      <c r="G286" s="109"/>
      <c r="H286" s="110"/>
      <c r="I286" s="110"/>
      <c r="J286" s="110"/>
      <c r="L286" s="106"/>
    </row>
    <row r="287" spans="1:12" s="65" customFormat="1" ht="14.25">
      <c r="A287" s="108"/>
      <c r="B287" s="99"/>
      <c r="C287" s="112"/>
      <c r="D287" s="109"/>
      <c r="E287" s="109"/>
      <c r="F287" s="109"/>
      <c r="G287" s="109"/>
      <c r="H287" s="110"/>
      <c r="I287" s="110"/>
      <c r="J287" s="110"/>
      <c r="L287" s="106"/>
    </row>
    <row r="288" spans="1:12" s="65" customFormat="1" ht="14.25">
      <c r="A288" s="108"/>
      <c r="B288" s="99"/>
      <c r="C288" s="112"/>
      <c r="D288" s="109"/>
      <c r="E288" s="109"/>
      <c r="F288" s="109"/>
      <c r="G288" s="109"/>
      <c r="H288" s="110"/>
      <c r="I288" s="110"/>
      <c r="J288" s="110"/>
      <c r="L288" s="106"/>
    </row>
    <row r="289" spans="1:12" s="65" customFormat="1" ht="14.25">
      <c r="A289" s="108"/>
      <c r="B289" s="99"/>
      <c r="C289" s="112"/>
      <c r="D289" s="109"/>
      <c r="E289" s="109"/>
      <c r="F289" s="109"/>
      <c r="G289" s="109"/>
      <c r="H289" s="110"/>
      <c r="I289" s="110"/>
      <c r="J289" s="110"/>
      <c r="L289" s="106"/>
    </row>
    <row r="290" spans="1:12" s="65" customFormat="1" ht="14.25">
      <c r="A290" s="108"/>
      <c r="B290" s="99"/>
      <c r="C290" s="112"/>
      <c r="D290" s="109"/>
      <c r="E290" s="109"/>
      <c r="F290" s="109"/>
      <c r="G290" s="109"/>
      <c r="H290" s="110"/>
      <c r="I290" s="110"/>
      <c r="J290" s="110"/>
      <c r="L290" s="106"/>
    </row>
    <row r="291" spans="1:12" s="65" customFormat="1" ht="14.25">
      <c r="A291" s="108"/>
      <c r="B291" s="99"/>
      <c r="C291" s="112"/>
      <c r="D291" s="109"/>
      <c r="E291" s="109"/>
      <c r="F291" s="109"/>
      <c r="G291" s="109"/>
      <c r="H291" s="110"/>
      <c r="I291" s="110"/>
      <c r="J291" s="110"/>
      <c r="L291" s="106"/>
    </row>
    <row r="292" spans="1:12" s="65" customFormat="1" ht="14.25">
      <c r="A292" s="108"/>
      <c r="B292" s="99"/>
      <c r="C292" s="112"/>
      <c r="D292" s="109"/>
      <c r="E292" s="109"/>
      <c r="F292" s="109"/>
      <c r="G292" s="109"/>
      <c r="H292" s="110"/>
      <c r="I292" s="110"/>
      <c r="J292" s="110"/>
      <c r="L292" s="106"/>
    </row>
    <row r="293" spans="1:12" s="65" customFormat="1" ht="14.25">
      <c r="A293" s="108"/>
      <c r="B293" s="99"/>
      <c r="C293" s="112"/>
      <c r="D293" s="109"/>
      <c r="E293" s="109"/>
      <c r="F293" s="109"/>
      <c r="G293" s="109"/>
      <c r="H293" s="110"/>
      <c r="I293" s="110"/>
      <c r="J293" s="110"/>
      <c r="L293" s="106"/>
    </row>
    <row r="294" spans="1:12" s="65" customFormat="1" ht="14.25">
      <c r="A294" s="108"/>
      <c r="B294" s="99"/>
      <c r="C294" s="112"/>
      <c r="D294" s="109"/>
      <c r="E294" s="109"/>
      <c r="F294" s="109"/>
      <c r="G294" s="109"/>
      <c r="H294" s="110"/>
      <c r="I294" s="110"/>
      <c r="J294" s="110"/>
      <c r="L294" s="106"/>
    </row>
    <row r="295" spans="1:12" s="65" customFormat="1" ht="14.25">
      <c r="A295" s="108"/>
      <c r="B295" s="99"/>
      <c r="C295" s="112"/>
      <c r="D295" s="109"/>
      <c r="E295" s="109"/>
      <c r="F295" s="109"/>
      <c r="G295" s="109"/>
      <c r="H295" s="110"/>
      <c r="I295" s="110"/>
      <c r="J295" s="110"/>
      <c r="L295" s="106"/>
    </row>
    <row r="296" spans="1:12" s="65" customFormat="1" ht="14.25">
      <c r="A296" s="108"/>
      <c r="B296" s="99"/>
      <c r="C296" s="112"/>
      <c r="D296" s="109"/>
      <c r="E296" s="109"/>
      <c r="F296" s="109"/>
      <c r="G296" s="109"/>
      <c r="H296" s="110"/>
      <c r="I296" s="110"/>
      <c r="J296" s="110"/>
      <c r="L296" s="106"/>
    </row>
    <row r="297" spans="1:12" s="65" customFormat="1" ht="14.25">
      <c r="A297" s="108"/>
      <c r="B297" s="99"/>
      <c r="C297" s="112"/>
      <c r="D297" s="109"/>
      <c r="E297" s="109"/>
      <c r="F297" s="109"/>
      <c r="G297" s="109"/>
      <c r="H297" s="110"/>
      <c r="I297" s="110"/>
      <c r="J297" s="110"/>
      <c r="L297" s="106"/>
    </row>
    <row r="298" spans="1:12" s="65" customFormat="1" ht="14.25">
      <c r="A298" s="108"/>
      <c r="B298" s="99"/>
      <c r="C298" s="112"/>
      <c r="D298" s="109"/>
      <c r="E298" s="109"/>
      <c r="F298" s="109"/>
      <c r="G298" s="109"/>
      <c r="H298" s="110"/>
      <c r="I298" s="110"/>
      <c r="J298" s="110"/>
      <c r="L298" s="106"/>
    </row>
    <row r="299" spans="1:12" s="65" customFormat="1" ht="14.25">
      <c r="A299" s="108"/>
      <c r="B299" s="99"/>
      <c r="C299" s="112"/>
      <c r="D299" s="109"/>
      <c r="E299" s="109"/>
      <c r="F299" s="109"/>
      <c r="G299" s="109"/>
      <c r="H299" s="110"/>
      <c r="I299" s="110"/>
      <c r="J299" s="110"/>
      <c r="L299" s="106"/>
    </row>
    <row r="300" spans="1:12" s="65" customFormat="1" ht="14.25">
      <c r="A300" s="108"/>
      <c r="B300" s="99"/>
      <c r="C300" s="112"/>
      <c r="D300" s="109"/>
      <c r="E300" s="109"/>
      <c r="F300" s="109"/>
      <c r="G300" s="109"/>
      <c r="H300" s="110"/>
      <c r="I300" s="110"/>
      <c r="J300" s="110"/>
      <c r="L300" s="106"/>
    </row>
    <row r="301" spans="1:12" s="65" customFormat="1" ht="14.25">
      <c r="A301" s="108"/>
      <c r="B301" s="99"/>
      <c r="C301" s="112"/>
      <c r="D301" s="109"/>
      <c r="E301" s="109"/>
      <c r="F301" s="109"/>
      <c r="G301" s="109"/>
      <c r="H301" s="110"/>
      <c r="I301" s="110"/>
      <c r="J301" s="110"/>
      <c r="L301" s="106"/>
    </row>
    <row r="302" spans="1:12" s="65" customFormat="1" ht="14.25">
      <c r="A302" s="108"/>
      <c r="B302" s="99"/>
      <c r="C302" s="112"/>
      <c r="D302" s="109"/>
      <c r="E302" s="109"/>
      <c r="F302" s="109"/>
      <c r="G302" s="109"/>
      <c r="H302" s="110"/>
      <c r="I302" s="110"/>
      <c r="J302" s="110"/>
      <c r="L302" s="106"/>
    </row>
    <row r="303" spans="1:12" s="65" customFormat="1" ht="14.25">
      <c r="A303" s="108"/>
      <c r="B303" s="99"/>
      <c r="C303" s="112"/>
      <c r="D303" s="109"/>
      <c r="E303" s="109"/>
      <c r="F303" s="109"/>
      <c r="G303" s="109"/>
      <c r="H303" s="110"/>
      <c r="I303" s="110"/>
      <c r="J303" s="110"/>
      <c r="L303" s="106"/>
    </row>
  </sheetData>
  <sheetProtection/>
  <mergeCells count="66">
    <mergeCell ref="A21:B21"/>
    <mergeCell ref="A58:B58"/>
    <mergeCell ref="A95:B95"/>
    <mergeCell ref="A71:B71"/>
    <mergeCell ref="A53:B53"/>
    <mergeCell ref="A72:B72"/>
    <mergeCell ref="A22:B22"/>
    <mergeCell ref="A55:B55"/>
    <mergeCell ref="A65:B65"/>
    <mergeCell ref="A162:B162"/>
    <mergeCell ref="A167:B167"/>
    <mergeCell ref="B3:K3"/>
    <mergeCell ref="A10:B10"/>
    <mergeCell ref="A14:B14"/>
    <mergeCell ref="A5:B5"/>
    <mergeCell ref="A8:B8"/>
    <mergeCell ref="A9:B9"/>
    <mergeCell ref="A11:B11"/>
    <mergeCell ref="A169:B169"/>
    <mergeCell ref="A111:B111"/>
    <mergeCell ref="C1:G1"/>
    <mergeCell ref="C2:K2"/>
    <mergeCell ref="A89:B89"/>
    <mergeCell ref="A108:B108"/>
    <mergeCell ref="A96:B96"/>
    <mergeCell ref="A106:B106"/>
    <mergeCell ref="A54:B54"/>
    <mergeCell ref="A50:B50"/>
    <mergeCell ref="A175:B175"/>
    <mergeCell ref="A189:B189"/>
    <mergeCell ref="A166:B166"/>
    <mergeCell ref="A168:B168"/>
    <mergeCell ref="A118:B118"/>
    <mergeCell ref="A125:B125"/>
    <mergeCell ref="A128:B128"/>
    <mergeCell ref="A126:B126"/>
    <mergeCell ref="A159:B159"/>
    <mergeCell ref="A134:B134"/>
    <mergeCell ref="A140:B140"/>
    <mergeCell ref="A154:B154"/>
    <mergeCell ref="A112:B112"/>
    <mergeCell ref="A113:B113"/>
    <mergeCell ref="A121:B121"/>
    <mergeCell ref="A115:B115"/>
    <mergeCell ref="A114:B114"/>
    <mergeCell ref="A137:B137"/>
    <mergeCell ref="A150:B150"/>
    <mergeCell ref="A107:B107"/>
    <mergeCell ref="A201:B201"/>
    <mergeCell ref="A190:B190"/>
    <mergeCell ref="A188:B188"/>
    <mergeCell ref="A178:B178"/>
    <mergeCell ref="A199:B199"/>
    <mergeCell ref="A198:B198"/>
    <mergeCell ref="A187:B187"/>
    <mergeCell ref="A200:B200"/>
    <mergeCell ref="A138:B138"/>
    <mergeCell ref="A155:B155"/>
    <mergeCell ref="A83:B83"/>
    <mergeCell ref="A165:B165"/>
    <mergeCell ref="A156:B156"/>
    <mergeCell ref="A88:B88"/>
    <mergeCell ref="A148:B148"/>
    <mergeCell ref="A139:B139"/>
    <mergeCell ref="A127:B127"/>
    <mergeCell ref="A149:B149"/>
  </mergeCells>
  <printOptions/>
  <pageMargins left="0.7086614173228347" right="0.1968503937007874" top="0.8267716535433072" bottom="0.4330708661417323" header="0.8267716535433072" footer="0.6299212598425197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1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24.7109375" style="3" customWidth="1"/>
    <col min="2" max="2" width="80.421875" style="3" customWidth="1"/>
    <col min="3" max="3" width="12.140625" style="3" hidden="1" customWidth="1"/>
    <col min="4" max="5" width="1.1484375" style="3" hidden="1" customWidth="1"/>
    <col min="6" max="6" width="0.42578125" style="3" hidden="1" customWidth="1"/>
    <col min="7" max="7" width="15.57421875" style="3" customWidth="1"/>
    <col min="8" max="8" width="9.140625" style="3" customWidth="1"/>
    <col min="9" max="9" width="0" style="3" hidden="1" customWidth="1"/>
    <col min="10" max="16384" width="9.140625" style="3" customWidth="1"/>
  </cols>
  <sheetData>
    <row r="1" spans="1:7" ht="12.75">
      <c r="A1" s="12"/>
      <c r="B1" s="332" t="s">
        <v>479</v>
      </c>
      <c r="C1" s="333"/>
      <c r="D1" s="333"/>
      <c r="E1" s="333"/>
      <c r="F1" s="333"/>
      <c r="G1" s="333"/>
    </row>
    <row r="2" spans="1:7" ht="52.5" customHeight="1" hidden="1">
      <c r="A2" s="12"/>
      <c r="B2" s="228"/>
      <c r="C2" s="12"/>
      <c r="D2" s="12"/>
      <c r="E2" s="12"/>
      <c r="F2" s="12"/>
      <c r="G2" s="12"/>
    </row>
    <row r="3" spans="1:7" ht="12.75">
      <c r="A3" s="12"/>
      <c r="B3" s="318" t="s">
        <v>588</v>
      </c>
      <c r="C3" s="318"/>
      <c r="D3" s="318"/>
      <c r="E3" s="318"/>
      <c r="F3" s="318"/>
      <c r="G3" s="318"/>
    </row>
    <row r="4" spans="1:7" ht="12.75">
      <c r="A4" s="12"/>
      <c r="B4" s="318" t="s">
        <v>221</v>
      </c>
      <c r="C4" s="318"/>
      <c r="D4" s="318"/>
      <c r="E4" s="318"/>
      <c r="F4" s="318"/>
      <c r="G4" s="318"/>
    </row>
    <row r="5" spans="1:7" ht="14.25" customHeight="1">
      <c r="A5" s="12"/>
      <c r="B5" s="318" t="s">
        <v>551</v>
      </c>
      <c r="C5" s="318"/>
      <c r="D5" s="318"/>
      <c r="E5" s="318"/>
      <c r="F5" s="318"/>
      <c r="G5" s="318"/>
    </row>
    <row r="6" spans="1:7" ht="14.25" customHeight="1">
      <c r="A6" s="12"/>
      <c r="B6" s="318" t="s">
        <v>552</v>
      </c>
      <c r="C6" s="318"/>
      <c r="D6" s="318"/>
      <c r="E6" s="318"/>
      <c r="F6" s="318"/>
      <c r="G6" s="318"/>
    </row>
    <row r="7" spans="1:7" ht="9" customHeight="1">
      <c r="A7" s="12"/>
      <c r="B7" s="226"/>
      <c r="C7" s="226"/>
      <c r="D7" s="226"/>
      <c r="E7" s="226"/>
      <c r="F7" s="226"/>
      <c r="G7" s="226"/>
    </row>
    <row r="8" spans="1:7" ht="28.5" customHeight="1">
      <c r="A8" s="334" t="s">
        <v>547</v>
      </c>
      <c r="B8" s="334"/>
      <c r="C8" s="334"/>
      <c r="D8" s="334"/>
      <c r="E8" s="334"/>
      <c r="F8" s="334"/>
      <c r="G8" s="334"/>
    </row>
    <row r="9" spans="1:7" ht="12.75" customHeight="1">
      <c r="A9" s="54"/>
      <c r="B9" s="55" t="s">
        <v>76</v>
      </c>
      <c r="C9" s="55"/>
      <c r="D9" s="55"/>
      <c r="E9" s="55"/>
      <c r="F9" s="55"/>
      <c r="G9" s="243" t="s">
        <v>553</v>
      </c>
    </row>
    <row r="10" spans="1:7" s="58" customFormat="1" ht="35.25" customHeight="1">
      <c r="A10" s="56" t="s">
        <v>346</v>
      </c>
      <c r="B10" s="56" t="s">
        <v>347</v>
      </c>
      <c r="C10" s="56"/>
      <c r="D10" s="56"/>
      <c r="E10" s="56"/>
      <c r="F10" s="56"/>
      <c r="G10" s="57" t="s">
        <v>587</v>
      </c>
    </row>
    <row r="11" spans="1:7" s="58" customFormat="1" ht="12.75" customHeight="1">
      <c r="A11" s="13">
        <v>1</v>
      </c>
      <c r="B11" s="13">
        <v>2</v>
      </c>
      <c r="C11" s="13"/>
      <c r="D11" s="13"/>
      <c r="E11" s="13"/>
      <c r="F11" s="13"/>
      <c r="G11" s="13">
        <v>3</v>
      </c>
    </row>
    <row r="12" spans="1:7" ht="17.25" customHeight="1">
      <c r="A12" s="127" t="s">
        <v>425</v>
      </c>
      <c r="B12" s="127" t="s">
        <v>220</v>
      </c>
      <c r="C12" s="127"/>
      <c r="D12" s="127"/>
      <c r="E12" s="127"/>
      <c r="F12" s="127"/>
      <c r="G12" s="244">
        <f>G13+G28+G44+G50+G61+G72+G77+G84+G103+G74+G36+G22</f>
        <v>916923.27</v>
      </c>
    </row>
    <row r="13" spans="1:7" ht="15" customHeight="1">
      <c r="A13" s="127" t="s">
        <v>426</v>
      </c>
      <c r="B13" s="127" t="s">
        <v>450</v>
      </c>
      <c r="C13" s="127"/>
      <c r="D13" s="127"/>
      <c r="E13" s="127"/>
      <c r="F13" s="127"/>
      <c r="G13" s="244">
        <f>G14</f>
        <v>30432.78</v>
      </c>
    </row>
    <row r="14" spans="1:7" ht="15" customHeight="1">
      <c r="A14" s="128" t="s">
        <v>428</v>
      </c>
      <c r="B14" s="128" t="s">
        <v>348</v>
      </c>
      <c r="C14" s="128"/>
      <c r="D14" s="128"/>
      <c r="E14" s="128"/>
      <c r="F14" s="128"/>
      <c r="G14" s="245">
        <f>G17+G18+G19</f>
        <v>30432.78</v>
      </c>
    </row>
    <row r="15" spans="1:7" ht="36" customHeight="1" hidden="1">
      <c r="A15" s="133" t="s">
        <v>77</v>
      </c>
      <c r="B15" s="101" t="s">
        <v>312</v>
      </c>
      <c r="C15" s="101"/>
      <c r="D15" s="101"/>
      <c r="E15" s="101"/>
      <c r="F15" s="101"/>
      <c r="G15" s="246"/>
    </row>
    <row r="16" spans="1:7" ht="24.75" customHeight="1" hidden="1">
      <c r="A16" s="133" t="s">
        <v>77</v>
      </c>
      <c r="B16" s="101" t="s">
        <v>164</v>
      </c>
      <c r="C16" s="101"/>
      <c r="D16" s="101"/>
      <c r="E16" s="101"/>
      <c r="F16" s="101"/>
      <c r="G16" s="246">
        <f>G17+G19</f>
        <v>30432.78</v>
      </c>
    </row>
    <row r="17" spans="1:7" ht="52.5" customHeight="1">
      <c r="A17" s="130" t="s">
        <v>77</v>
      </c>
      <c r="B17" s="119" t="s">
        <v>162</v>
      </c>
      <c r="C17" s="117"/>
      <c r="D17" s="117"/>
      <c r="E17" s="117"/>
      <c r="F17" s="117"/>
      <c r="G17" s="247">
        <v>27207.68</v>
      </c>
    </row>
    <row r="18" spans="1:7" ht="63.75" customHeight="1" hidden="1">
      <c r="A18" s="130" t="s">
        <v>481</v>
      </c>
      <c r="B18" s="119" t="s">
        <v>480</v>
      </c>
      <c r="C18" s="117"/>
      <c r="D18" s="117"/>
      <c r="E18" s="117"/>
      <c r="F18" s="117"/>
      <c r="G18" s="247"/>
    </row>
    <row r="19" spans="1:7" ht="27.75" customHeight="1">
      <c r="A19" s="130" t="s">
        <v>329</v>
      </c>
      <c r="B19" s="119" t="s">
        <v>163</v>
      </c>
      <c r="C19" s="117"/>
      <c r="D19" s="117"/>
      <c r="E19" s="117"/>
      <c r="F19" s="117"/>
      <c r="G19" s="247">
        <v>3225.1</v>
      </c>
    </row>
    <row r="20" spans="1:7" ht="26.25" customHeight="1" hidden="1">
      <c r="A20" s="133" t="s">
        <v>329</v>
      </c>
      <c r="B20" s="101" t="s">
        <v>78</v>
      </c>
      <c r="C20" s="101"/>
      <c r="D20" s="101"/>
      <c r="E20" s="101"/>
      <c r="F20" s="101"/>
      <c r="G20" s="247"/>
    </row>
    <row r="21" spans="1:7" ht="47.25" customHeight="1" hidden="1">
      <c r="A21" s="133" t="s">
        <v>330</v>
      </c>
      <c r="B21" s="134" t="s">
        <v>135</v>
      </c>
      <c r="C21" s="134"/>
      <c r="D21" s="134"/>
      <c r="E21" s="134"/>
      <c r="F21" s="134"/>
      <c r="G21" s="247">
        <v>0</v>
      </c>
    </row>
    <row r="22" spans="1:7" ht="27" customHeight="1" hidden="1">
      <c r="A22" s="125" t="s">
        <v>228</v>
      </c>
      <c r="B22" s="316" t="s">
        <v>222</v>
      </c>
      <c r="C22" s="316"/>
      <c r="D22" s="316"/>
      <c r="E22" s="134"/>
      <c r="F22" s="134"/>
      <c r="G22" s="244">
        <f>G23</f>
        <v>0</v>
      </c>
    </row>
    <row r="23" spans="1:7" ht="27" customHeight="1" hidden="1">
      <c r="A23" s="126" t="s">
        <v>229</v>
      </c>
      <c r="B23" s="317" t="s">
        <v>223</v>
      </c>
      <c r="C23" s="317"/>
      <c r="D23" s="317"/>
      <c r="E23" s="134"/>
      <c r="F23" s="134"/>
      <c r="G23" s="247">
        <f>G24+G25+G26+G27</f>
        <v>0</v>
      </c>
    </row>
    <row r="24" spans="1:7" ht="37.5" customHeight="1" hidden="1">
      <c r="A24" s="126" t="s">
        <v>230</v>
      </c>
      <c r="B24" s="317" t="s">
        <v>224</v>
      </c>
      <c r="C24" s="317"/>
      <c r="D24" s="317"/>
      <c r="E24" s="134"/>
      <c r="F24" s="134"/>
      <c r="G24" s="247"/>
    </row>
    <row r="25" spans="1:7" ht="52.5" customHeight="1" hidden="1">
      <c r="A25" s="126" t="s">
        <v>231</v>
      </c>
      <c r="B25" s="317" t="s">
        <v>225</v>
      </c>
      <c r="C25" s="317"/>
      <c r="D25" s="317"/>
      <c r="E25" s="134"/>
      <c r="F25" s="134"/>
      <c r="G25" s="247"/>
    </row>
    <row r="26" spans="1:7" ht="38.25" customHeight="1" hidden="1">
      <c r="A26" s="126" t="s">
        <v>232</v>
      </c>
      <c r="B26" s="317" t="s">
        <v>226</v>
      </c>
      <c r="C26" s="317"/>
      <c r="D26" s="317"/>
      <c r="E26" s="134"/>
      <c r="F26" s="134"/>
      <c r="G26" s="247"/>
    </row>
    <row r="27" spans="1:7" ht="39" customHeight="1" hidden="1">
      <c r="A27" s="126" t="s">
        <v>233</v>
      </c>
      <c r="B27" s="317" t="s">
        <v>227</v>
      </c>
      <c r="C27" s="317"/>
      <c r="D27" s="317"/>
      <c r="E27" s="134"/>
      <c r="F27" s="134"/>
      <c r="G27" s="247"/>
    </row>
    <row r="28" spans="1:7" ht="14.25" customHeight="1">
      <c r="A28" s="127" t="s">
        <v>429</v>
      </c>
      <c r="B28" s="135" t="s">
        <v>349</v>
      </c>
      <c r="C28" s="135"/>
      <c r="D28" s="135"/>
      <c r="E28" s="135"/>
      <c r="F28" s="135"/>
      <c r="G28" s="244">
        <f>G29+G32+G33</f>
        <v>1615.2</v>
      </c>
    </row>
    <row r="29" spans="1:7" ht="18.75" customHeight="1" hidden="1">
      <c r="A29" s="128" t="s">
        <v>331</v>
      </c>
      <c r="B29" s="100" t="s">
        <v>313</v>
      </c>
      <c r="C29" s="100"/>
      <c r="D29" s="100"/>
      <c r="E29" s="100"/>
      <c r="F29" s="100"/>
      <c r="G29" s="245">
        <f>G30+G31</f>
        <v>0</v>
      </c>
    </row>
    <row r="30" spans="1:7" ht="26.25" customHeight="1" hidden="1">
      <c r="A30" s="133" t="s">
        <v>333</v>
      </c>
      <c r="B30" s="101" t="s">
        <v>314</v>
      </c>
      <c r="C30" s="101"/>
      <c r="D30" s="101"/>
      <c r="E30" s="101"/>
      <c r="F30" s="101"/>
      <c r="G30" s="247"/>
    </row>
    <row r="31" spans="1:7" ht="26.25" customHeight="1" hidden="1">
      <c r="A31" s="133" t="s">
        <v>332</v>
      </c>
      <c r="B31" s="101" t="s">
        <v>315</v>
      </c>
      <c r="C31" s="101"/>
      <c r="D31" s="101"/>
      <c r="E31" s="101"/>
      <c r="F31" s="101"/>
      <c r="G31" s="247"/>
    </row>
    <row r="32" spans="1:7" ht="14.25" customHeight="1" hidden="1">
      <c r="A32" s="128" t="s">
        <v>334</v>
      </c>
      <c r="B32" s="100" t="s">
        <v>79</v>
      </c>
      <c r="C32" s="100"/>
      <c r="D32" s="100"/>
      <c r="E32" s="100"/>
      <c r="F32" s="100"/>
      <c r="G32" s="245"/>
    </row>
    <row r="33" spans="1:7" ht="14.25" customHeight="1">
      <c r="A33" s="128" t="s">
        <v>335</v>
      </c>
      <c r="B33" s="100" t="s">
        <v>350</v>
      </c>
      <c r="C33" s="100"/>
      <c r="D33" s="100"/>
      <c r="E33" s="100"/>
      <c r="F33" s="100"/>
      <c r="G33" s="245">
        <f>G34+G35</f>
        <v>1615.2</v>
      </c>
    </row>
    <row r="34" spans="1:7" ht="14.25" customHeight="1">
      <c r="A34" s="73" t="s">
        <v>154</v>
      </c>
      <c r="B34" s="61" t="s">
        <v>350</v>
      </c>
      <c r="C34" s="123"/>
      <c r="D34" s="124"/>
      <c r="E34" s="124"/>
      <c r="F34" s="124"/>
      <c r="G34" s="247">
        <v>1615.2</v>
      </c>
    </row>
    <row r="35" spans="1:7" ht="18" customHeight="1" hidden="1">
      <c r="A35" s="73" t="s">
        <v>155</v>
      </c>
      <c r="B35" s="61" t="s">
        <v>153</v>
      </c>
      <c r="C35" s="123"/>
      <c r="D35" s="124"/>
      <c r="E35" s="124"/>
      <c r="F35" s="124"/>
      <c r="G35" s="247">
        <v>0</v>
      </c>
    </row>
    <row r="36" spans="1:7" ht="14.25" customHeight="1">
      <c r="A36" s="127" t="s">
        <v>399</v>
      </c>
      <c r="B36" s="323" t="s">
        <v>396</v>
      </c>
      <c r="C36" s="324"/>
      <c r="D36" s="325"/>
      <c r="E36" s="129"/>
      <c r="F36" s="129"/>
      <c r="G36" s="244">
        <f>G37+G39</f>
        <v>878875.29</v>
      </c>
    </row>
    <row r="37" spans="1:7" s="9" customFormat="1" ht="18.75" customHeight="1">
      <c r="A37" s="126" t="s">
        <v>400</v>
      </c>
      <c r="B37" s="227" t="s">
        <v>397</v>
      </c>
      <c r="C37" s="131">
        <f>C38</f>
        <v>43.6</v>
      </c>
      <c r="D37" s="131">
        <f>D38</f>
        <v>-6</v>
      </c>
      <c r="E37" s="131">
        <f>E38</f>
        <v>37.6</v>
      </c>
      <c r="G37" s="247">
        <f>G38</f>
        <v>124177.04</v>
      </c>
    </row>
    <row r="38" spans="1:7" s="9" customFormat="1" ht="25.5" customHeight="1">
      <c r="A38" s="126" t="s">
        <v>401</v>
      </c>
      <c r="B38" s="227" t="s">
        <v>451</v>
      </c>
      <c r="C38" s="131">
        <v>43.6</v>
      </c>
      <c r="D38" s="17">
        <v>-6</v>
      </c>
      <c r="E38" s="17">
        <f>C38+D38</f>
        <v>37.6</v>
      </c>
      <c r="G38" s="247">
        <v>124177.04</v>
      </c>
    </row>
    <row r="39" spans="1:7" s="9" customFormat="1" ht="18.75" customHeight="1">
      <c r="A39" s="126" t="s">
        <v>402</v>
      </c>
      <c r="B39" s="227" t="s">
        <v>398</v>
      </c>
      <c r="C39" s="131">
        <f>C42+C40</f>
        <v>282.7</v>
      </c>
      <c r="D39" s="131">
        <f>D42+D40</f>
        <v>24</v>
      </c>
      <c r="E39" s="131">
        <f>E42+E40</f>
        <v>306.7</v>
      </c>
      <c r="G39" s="247">
        <f>G42+G40</f>
        <v>754698.25</v>
      </c>
    </row>
    <row r="40" spans="1:7" s="9" customFormat="1" ht="16.5" customHeight="1">
      <c r="A40" s="229" t="s">
        <v>456</v>
      </c>
      <c r="B40" s="227" t="s">
        <v>452</v>
      </c>
      <c r="C40" s="131">
        <f>C41</f>
        <v>70</v>
      </c>
      <c r="D40" s="131">
        <f>D41</f>
        <v>9</v>
      </c>
      <c r="E40" s="131">
        <f>E41</f>
        <v>79</v>
      </c>
      <c r="G40" s="247">
        <f>G41</f>
        <v>236728.48</v>
      </c>
    </row>
    <row r="41" spans="1:7" s="9" customFormat="1" ht="26.25" customHeight="1">
      <c r="A41" s="229" t="s">
        <v>457</v>
      </c>
      <c r="B41" s="227" t="s">
        <v>453</v>
      </c>
      <c r="C41" s="131">
        <v>70</v>
      </c>
      <c r="D41" s="131">
        <v>9</v>
      </c>
      <c r="E41" s="230">
        <f>C41+D41</f>
        <v>79</v>
      </c>
      <c r="G41" s="247">
        <v>236728.48</v>
      </c>
    </row>
    <row r="42" spans="1:7" s="9" customFormat="1" ht="15.75" customHeight="1">
      <c r="A42" s="229" t="s">
        <v>458</v>
      </c>
      <c r="B42" s="227" t="s">
        <v>454</v>
      </c>
      <c r="C42" s="131">
        <f>C43</f>
        <v>212.7</v>
      </c>
      <c r="D42" s="131">
        <f>D43</f>
        <v>15</v>
      </c>
      <c r="E42" s="131">
        <f>E43</f>
        <v>227.7</v>
      </c>
      <c r="G42" s="247">
        <f>G43</f>
        <v>517969.77</v>
      </c>
    </row>
    <row r="43" spans="1:7" s="9" customFormat="1" ht="27.75" customHeight="1">
      <c r="A43" s="229" t="s">
        <v>459</v>
      </c>
      <c r="B43" s="227" t="s">
        <v>455</v>
      </c>
      <c r="C43" s="131">
        <v>212.7</v>
      </c>
      <c r="D43" s="131">
        <v>15</v>
      </c>
      <c r="E43" s="230">
        <f>C43+D43</f>
        <v>227.7</v>
      </c>
      <c r="G43" s="247">
        <v>517969.77</v>
      </c>
    </row>
    <row r="44" spans="1:7" ht="16.5" customHeight="1" hidden="1">
      <c r="A44" s="127" t="s">
        <v>336</v>
      </c>
      <c r="B44" s="135" t="s">
        <v>165</v>
      </c>
      <c r="C44" s="135"/>
      <c r="D44" s="135"/>
      <c r="E44" s="135"/>
      <c r="F44" s="135"/>
      <c r="G44" s="244">
        <f>G45+G47</f>
        <v>0</v>
      </c>
    </row>
    <row r="45" spans="1:7" ht="39.75" customHeight="1" hidden="1">
      <c r="A45" s="128" t="s">
        <v>403</v>
      </c>
      <c r="B45" s="115" t="s">
        <v>405</v>
      </c>
      <c r="C45" s="100"/>
      <c r="D45" s="100"/>
      <c r="E45" s="100"/>
      <c r="F45" s="100"/>
      <c r="G45" s="245">
        <f>G46</f>
        <v>0</v>
      </c>
    </row>
    <row r="46" spans="1:7" ht="51" customHeight="1" hidden="1">
      <c r="A46" s="133" t="s">
        <v>404</v>
      </c>
      <c r="B46" s="114" t="s">
        <v>406</v>
      </c>
      <c r="C46" s="101"/>
      <c r="D46" s="101"/>
      <c r="E46" s="101"/>
      <c r="F46" s="101"/>
      <c r="G46" s="247">
        <v>0</v>
      </c>
    </row>
    <row r="47" spans="1:7" ht="24" customHeight="1" hidden="1">
      <c r="A47" s="128" t="s">
        <v>337</v>
      </c>
      <c r="B47" s="100" t="s">
        <v>80</v>
      </c>
      <c r="C47" s="100"/>
      <c r="D47" s="100"/>
      <c r="E47" s="100"/>
      <c r="F47" s="100"/>
      <c r="G47" s="245">
        <f>G48+G49</f>
        <v>0</v>
      </c>
    </row>
    <row r="48" spans="1:7" ht="49.5" customHeight="1" hidden="1">
      <c r="A48" s="133" t="s">
        <v>338</v>
      </c>
      <c r="B48" s="134" t="s">
        <v>81</v>
      </c>
      <c r="C48" s="134"/>
      <c r="D48" s="134"/>
      <c r="E48" s="134"/>
      <c r="F48" s="134"/>
      <c r="G48" s="247"/>
    </row>
    <row r="49" spans="1:7" ht="48.75" customHeight="1" hidden="1">
      <c r="A49" s="133" t="s">
        <v>339</v>
      </c>
      <c r="B49" s="134" t="s">
        <v>81</v>
      </c>
      <c r="C49" s="134"/>
      <c r="D49" s="134"/>
      <c r="E49" s="134"/>
      <c r="F49" s="134"/>
      <c r="G49" s="247"/>
    </row>
    <row r="50" spans="1:7" ht="26.25" customHeight="1" hidden="1">
      <c r="A50" s="127" t="s">
        <v>430</v>
      </c>
      <c r="B50" s="135" t="s">
        <v>407</v>
      </c>
      <c r="C50" s="135"/>
      <c r="D50" s="135"/>
      <c r="E50" s="135"/>
      <c r="F50" s="135"/>
      <c r="G50" s="244">
        <f>G51+G54+G58+G56</f>
        <v>0</v>
      </c>
    </row>
    <row r="51" spans="1:7" ht="15" customHeight="1" hidden="1">
      <c r="A51" s="128" t="s">
        <v>82</v>
      </c>
      <c r="B51" s="100" t="s">
        <v>408</v>
      </c>
      <c r="C51" s="100"/>
      <c r="D51" s="100"/>
      <c r="E51" s="100"/>
      <c r="F51" s="100"/>
      <c r="G51" s="245">
        <f>G52</f>
        <v>0</v>
      </c>
    </row>
    <row r="52" spans="1:7" ht="15" customHeight="1" hidden="1">
      <c r="A52" s="127" t="s">
        <v>409</v>
      </c>
      <c r="B52" s="135" t="s">
        <v>410</v>
      </c>
      <c r="C52" s="100"/>
      <c r="D52" s="100"/>
      <c r="E52" s="100"/>
      <c r="F52" s="100"/>
      <c r="G52" s="245">
        <f>G53</f>
        <v>0</v>
      </c>
    </row>
    <row r="53" spans="1:7" ht="26.25" customHeight="1" hidden="1">
      <c r="A53" s="133" t="s">
        <v>166</v>
      </c>
      <c r="B53" s="101" t="s">
        <v>467</v>
      </c>
      <c r="C53" s="101"/>
      <c r="D53" s="101"/>
      <c r="E53" s="101"/>
      <c r="F53" s="101"/>
      <c r="G53" s="247">
        <v>0</v>
      </c>
    </row>
    <row r="54" spans="1:7" ht="12" customHeight="1" hidden="1">
      <c r="A54" s="128" t="s">
        <v>82</v>
      </c>
      <c r="B54" s="100" t="s">
        <v>83</v>
      </c>
      <c r="C54" s="100"/>
      <c r="D54" s="100"/>
      <c r="E54" s="100"/>
      <c r="F54" s="100"/>
      <c r="G54" s="245">
        <f>G55</f>
        <v>0</v>
      </c>
    </row>
    <row r="55" spans="1:7" ht="13.5" customHeight="1" hidden="1">
      <c r="A55" s="133" t="s">
        <v>84</v>
      </c>
      <c r="B55" s="101" t="s">
        <v>299</v>
      </c>
      <c r="C55" s="101"/>
      <c r="D55" s="101"/>
      <c r="E55" s="101"/>
      <c r="F55" s="101"/>
      <c r="G55" s="247"/>
    </row>
    <row r="56" spans="1:7" ht="24.75" customHeight="1" hidden="1">
      <c r="A56" s="128" t="s">
        <v>85</v>
      </c>
      <c r="B56" s="100" t="s">
        <v>377</v>
      </c>
      <c r="C56" s="100"/>
      <c r="D56" s="100"/>
      <c r="E56" s="100"/>
      <c r="F56" s="100"/>
      <c r="G56" s="245">
        <f>G57</f>
        <v>0</v>
      </c>
    </row>
    <row r="57" spans="1:7" ht="13.5" customHeight="1" hidden="1">
      <c r="A57" s="133" t="s">
        <v>86</v>
      </c>
      <c r="B57" s="101" t="s">
        <v>300</v>
      </c>
      <c r="C57" s="101"/>
      <c r="D57" s="101"/>
      <c r="E57" s="101"/>
      <c r="F57" s="101"/>
      <c r="G57" s="247"/>
    </row>
    <row r="58" spans="1:7" ht="17.25" customHeight="1" hidden="1">
      <c r="A58" s="128" t="s">
        <v>87</v>
      </c>
      <c r="B58" s="100" t="s">
        <v>301</v>
      </c>
      <c r="C58" s="100"/>
      <c r="D58" s="100"/>
      <c r="E58" s="100"/>
      <c r="F58" s="100"/>
      <c r="G58" s="245">
        <f>G59</f>
        <v>0</v>
      </c>
    </row>
    <row r="59" spans="1:7" ht="27.75" customHeight="1" hidden="1">
      <c r="A59" s="133" t="s">
        <v>378</v>
      </c>
      <c r="B59" s="101" t="s">
        <v>379</v>
      </c>
      <c r="C59" s="101"/>
      <c r="D59" s="101"/>
      <c r="E59" s="101"/>
      <c r="F59" s="101"/>
      <c r="G59" s="246">
        <f>G60</f>
        <v>0</v>
      </c>
    </row>
    <row r="60" spans="1:7" ht="38.25" customHeight="1" hidden="1">
      <c r="A60" s="130" t="s">
        <v>88</v>
      </c>
      <c r="B60" s="132" t="s">
        <v>380</v>
      </c>
      <c r="C60" s="132"/>
      <c r="D60" s="132"/>
      <c r="E60" s="132"/>
      <c r="F60" s="132"/>
      <c r="G60" s="247"/>
    </row>
    <row r="61" spans="1:7" ht="25.5" customHeight="1">
      <c r="A61" s="127" t="s">
        <v>431</v>
      </c>
      <c r="B61" s="135" t="s">
        <v>89</v>
      </c>
      <c r="C61" s="135"/>
      <c r="D61" s="135"/>
      <c r="E61" s="135"/>
      <c r="F61" s="135"/>
      <c r="G61" s="244">
        <f>G62+G64+G69</f>
        <v>6000</v>
      </c>
    </row>
    <row r="62" spans="1:7" ht="23.25" customHeight="1" hidden="1">
      <c r="A62" s="128" t="s">
        <v>432</v>
      </c>
      <c r="B62" s="100" t="s">
        <v>90</v>
      </c>
      <c r="C62" s="100"/>
      <c r="D62" s="100"/>
      <c r="E62" s="100"/>
      <c r="F62" s="100"/>
      <c r="G62" s="245">
        <f>G63</f>
        <v>0</v>
      </c>
    </row>
    <row r="63" spans="1:7" ht="25.5" customHeight="1" hidden="1">
      <c r="A63" s="133" t="s">
        <v>91</v>
      </c>
      <c r="B63" s="101" t="s">
        <v>92</v>
      </c>
      <c r="C63" s="101"/>
      <c r="D63" s="101"/>
      <c r="E63" s="101"/>
      <c r="F63" s="101"/>
      <c r="G63" s="247"/>
    </row>
    <row r="64" spans="1:7" ht="56.25" customHeight="1">
      <c r="A64" s="128" t="s">
        <v>433</v>
      </c>
      <c r="B64" s="116" t="s">
        <v>160</v>
      </c>
      <c r="C64" s="136"/>
      <c r="D64" s="136"/>
      <c r="E64" s="136"/>
      <c r="F64" s="136"/>
      <c r="G64" s="245">
        <f>G65+G67</f>
        <v>6000</v>
      </c>
    </row>
    <row r="65" spans="1:7" ht="50.25" customHeight="1" hidden="1">
      <c r="A65" s="133" t="s">
        <v>434</v>
      </c>
      <c r="B65" s="118" t="s">
        <v>218</v>
      </c>
      <c r="C65" s="101"/>
      <c r="D65" s="101"/>
      <c r="E65" s="101"/>
      <c r="F65" s="101"/>
      <c r="G65" s="246">
        <f>G66</f>
        <v>0</v>
      </c>
    </row>
    <row r="66" spans="1:7" ht="64.5" customHeight="1" hidden="1">
      <c r="A66" s="130" t="s">
        <v>161</v>
      </c>
      <c r="B66" s="117" t="s">
        <v>219</v>
      </c>
      <c r="C66" s="117"/>
      <c r="D66" s="117"/>
      <c r="E66" s="117"/>
      <c r="F66" s="117"/>
      <c r="G66" s="247">
        <v>0</v>
      </c>
    </row>
    <row r="67" spans="1:7" ht="42" customHeight="1">
      <c r="A67" s="133" t="s">
        <v>435</v>
      </c>
      <c r="B67" s="119" t="s">
        <v>460</v>
      </c>
      <c r="C67" s="134"/>
      <c r="D67" s="134"/>
      <c r="E67" s="134"/>
      <c r="F67" s="134"/>
      <c r="G67" s="246">
        <f>G68</f>
        <v>6000</v>
      </c>
    </row>
    <row r="68" spans="1:7" ht="37.5" customHeight="1">
      <c r="A68" s="130" t="s">
        <v>411</v>
      </c>
      <c r="B68" s="61" t="s">
        <v>461</v>
      </c>
      <c r="C68" s="132"/>
      <c r="D68" s="132"/>
      <c r="E68" s="132"/>
      <c r="F68" s="132"/>
      <c r="G68" s="247">
        <v>6000</v>
      </c>
    </row>
    <row r="69" spans="1:7" ht="16.5" customHeight="1" hidden="1">
      <c r="A69" s="128" t="s">
        <v>436</v>
      </c>
      <c r="B69" s="100" t="s">
        <v>381</v>
      </c>
      <c r="C69" s="100"/>
      <c r="D69" s="100"/>
      <c r="E69" s="100"/>
      <c r="F69" s="100"/>
      <c r="G69" s="245">
        <f>G70</f>
        <v>0</v>
      </c>
    </row>
    <row r="70" spans="1:7" ht="24.75" customHeight="1" hidden="1">
      <c r="A70" s="133" t="s">
        <v>382</v>
      </c>
      <c r="B70" s="101" t="s">
        <v>383</v>
      </c>
      <c r="C70" s="101"/>
      <c r="D70" s="101"/>
      <c r="E70" s="101"/>
      <c r="F70" s="101"/>
      <c r="G70" s="246">
        <f>G71</f>
        <v>0</v>
      </c>
    </row>
    <row r="71" spans="1:7" ht="36" customHeight="1" hidden="1">
      <c r="A71" s="130" t="s">
        <v>384</v>
      </c>
      <c r="B71" s="132" t="s">
        <v>385</v>
      </c>
      <c r="C71" s="132"/>
      <c r="D71" s="132"/>
      <c r="E71" s="132"/>
      <c r="F71" s="132"/>
      <c r="G71" s="247"/>
    </row>
    <row r="72" spans="1:7" ht="16.5" customHeight="1" hidden="1">
      <c r="A72" s="127" t="s">
        <v>437</v>
      </c>
      <c r="B72" s="135" t="s">
        <v>93</v>
      </c>
      <c r="C72" s="135"/>
      <c r="D72" s="135"/>
      <c r="E72" s="135"/>
      <c r="F72" s="135"/>
      <c r="G72" s="244">
        <f>G73</f>
        <v>0</v>
      </c>
    </row>
    <row r="73" spans="1:7" ht="15.75" customHeight="1" hidden="1">
      <c r="A73" s="128" t="s">
        <v>94</v>
      </c>
      <c r="B73" s="100" t="s">
        <v>95</v>
      </c>
      <c r="C73" s="100"/>
      <c r="D73" s="100"/>
      <c r="E73" s="100"/>
      <c r="F73" s="100"/>
      <c r="G73" s="244"/>
    </row>
    <row r="74" spans="1:7" ht="16.5" customHeight="1" hidden="1">
      <c r="A74" s="128" t="s">
        <v>438</v>
      </c>
      <c r="B74" s="135" t="s">
        <v>386</v>
      </c>
      <c r="C74" s="135"/>
      <c r="D74" s="135"/>
      <c r="E74" s="135"/>
      <c r="F74" s="135"/>
      <c r="G74" s="244">
        <f>G75</f>
        <v>0</v>
      </c>
    </row>
    <row r="75" spans="1:7" ht="16.5" customHeight="1" hidden="1">
      <c r="A75" s="128" t="s">
        <v>439</v>
      </c>
      <c r="B75" s="100" t="s">
        <v>387</v>
      </c>
      <c r="C75" s="100"/>
      <c r="D75" s="100"/>
      <c r="E75" s="100"/>
      <c r="F75" s="100"/>
      <c r="G75" s="245">
        <f>G76</f>
        <v>0</v>
      </c>
    </row>
    <row r="76" spans="1:7" ht="26.25" customHeight="1" hidden="1">
      <c r="A76" s="130" t="s">
        <v>388</v>
      </c>
      <c r="B76" s="132" t="s">
        <v>389</v>
      </c>
      <c r="C76" s="132"/>
      <c r="D76" s="132"/>
      <c r="E76" s="132"/>
      <c r="F76" s="132"/>
      <c r="G76" s="247"/>
    </row>
    <row r="77" spans="1:7" ht="16.5" customHeight="1" hidden="1">
      <c r="A77" s="127" t="s">
        <v>440</v>
      </c>
      <c r="B77" s="135" t="s">
        <v>96</v>
      </c>
      <c r="C77" s="135"/>
      <c r="D77" s="135"/>
      <c r="E77" s="135"/>
      <c r="F77" s="135"/>
      <c r="G77" s="244">
        <f>G81+G78</f>
        <v>0</v>
      </c>
    </row>
    <row r="78" spans="1:7" ht="49.5" customHeight="1" hidden="1">
      <c r="A78" s="128" t="s">
        <v>441</v>
      </c>
      <c r="B78" s="100" t="s">
        <v>390</v>
      </c>
      <c r="C78" s="100"/>
      <c r="D78" s="100"/>
      <c r="E78" s="100"/>
      <c r="F78" s="100"/>
      <c r="G78" s="244">
        <f>G80+G79</f>
        <v>0</v>
      </c>
    </row>
    <row r="79" spans="1:7" ht="49.5" customHeight="1" hidden="1">
      <c r="A79" s="16" t="s">
        <v>352</v>
      </c>
      <c r="B79" s="16" t="s">
        <v>351</v>
      </c>
      <c r="C79" s="16"/>
      <c r="D79" s="16"/>
      <c r="E79" s="16"/>
      <c r="F79" s="16"/>
      <c r="G79" s="248"/>
    </row>
    <row r="80" spans="1:7" ht="48.75" customHeight="1" hidden="1">
      <c r="A80" s="133" t="s">
        <v>340</v>
      </c>
      <c r="B80" s="101" t="s">
        <v>391</v>
      </c>
      <c r="C80" s="101"/>
      <c r="D80" s="101"/>
      <c r="E80" s="101"/>
      <c r="F80" s="101"/>
      <c r="G80" s="246"/>
    </row>
    <row r="81" spans="1:7" ht="53.25" customHeight="1" hidden="1">
      <c r="A81" s="128" t="s">
        <v>392</v>
      </c>
      <c r="B81" s="136" t="s">
        <v>393</v>
      </c>
      <c r="C81" s="136"/>
      <c r="D81" s="136"/>
      <c r="E81" s="136"/>
      <c r="F81" s="136"/>
      <c r="G81" s="245">
        <f>G82</f>
        <v>0</v>
      </c>
    </row>
    <row r="82" spans="1:7" ht="26.25" customHeight="1" hidden="1">
      <c r="A82" s="133" t="s">
        <v>394</v>
      </c>
      <c r="B82" s="101" t="s">
        <v>395</v>
      </c>
      <c r="C82" s="101"/>
      <c r="D82" s="101"/>
      <c r="E82" s="101"/>
      <c r="F82" s="101"/>
      <c r="G82" s="246">
        <f>G83</f>
        <v>0</v>
      </c>
    </row>
    <row r="83" spans="1:7" ht="26.25" customHeight="1" hidden="1">
      <c r="A83" s="130" t="s">
        <v>159</v>
      </c>
      <c r="B83" s="132" t="s">
        <v>130</v>
      </c>
      <c r="C83" s="132"/>
      <c r="D83" s="132"/>
      <c r="E83" s="132"/>
      <c r="F83" s="132"/>
      <c r="G83" s="247">
        <v>0</v>
      </c>
    </row>
    <row r="84" spans="1:7" ht="15" customHeight="1" hidden="1">
      <c r="A84" s="127" t="s">
        <v>341</v>
      </c>
      <c r="B84" s="135" t="s">
        <v>97</v>
      </c>
      <c r="C84" s="135"/>
      <c r="D84" s="135"/>
      <c r="E84" s="135"/>
      <c r="F84" s="135"/>
      <c r="G84" s="244">
        <f>G85+G90+G91+G93+G94+G95+G96+G92+G88</f>
        <v>0</v>
      </c>
    </row>
    <row r="85" spans="1:7" ht="13.5" customHeight="1" hidden="1">
      <c r="A85" s="128" t="s">
        <v>342</v>
      </c>
      <c r="B85" s="100" t="s">
        <v>98</v>
      </c>
      <c r="C85" s="100"/>
      <c r="D85" s="100"/>
      <c r="E85" s="100"/>
      <c r="F85" s="100"/>
      <c r="G85" s="245">
        <f>G86+G87</f>
        <v>0</v>
      </c>
    </row>
    <row r="86" spans="1:7" ht="35.25" customHeight="1" hidden="1">
      <c r="A86" s="133" t="s">
        <v>99</v>
      </c>
      <c r="B86" s="101" t="s">
        <v>100</v>
      </c>
      <c r="C86" s="101"/>
      <c r="D86" s="101"/>
      <c r="E86" s="101"/>
      <c r="F86" s="101"/>
      <c r="G86" s="247"/>
    </row>
    <row r="87" spans="1:7" ht="38.25" customHeight="1" hidden="1">
      <c r="A87" s="133" t="s">
        <v>101</v>
      </c>
      <c r="B87" s="101" t="s">
        <v>131</v>
      </c>
      <c r="C87" s="101"/>
      <c r="D87" s="101"/>
      <c r="E87" s="101"/>
      <c r="F87" s="101"/>
      <c r="G87" s="247"/>
    </row>
    <row r="88" spans="1:7" ht="36" customHeight="1" hidden="1">
      <c r="A88" s="128" t="s">
        <v>102</v>
      </c>
      <c r="B88" s="100" t="s">
        <v>103</v>
      </c>
      <c r="C88" s="100"/>
      <c r="D88" s="100"/>
      <c r="E88" s="100"/>
      <c r="F88" s="100"/>
      <c r="G88" s="245"/>
    </row>
    <row r="89" spans="1:7" ht="36" customHeight="1" hidden="1">
      <c r="A89" s="128" t="s">
        <v>132</v>
      </c>
      <c r="B89" s="101" t="s">
        <v>103</v>
      </c>
      <c r="C89" s="101"/>
      <c r="D89" s="101"/>
      <c r="E89" s="101"/>
      <c r="F89" s="101"/>
      <c r="G89" s="247"/>
    </row>
    <row r="90" spans="1:7" ht="36" customHeight="1" hidden="1">
      <c r="A90" s="128" t="s">
        <v>353</v>
      </c>
      <c r="B90" s="100" t="s">
        <v>133</v>
      </c>
      <c r="C90" s="100"/>
      <c r="D90" s="100"/>
      <c r="E90" s="100"/>
      <c r="F90" s="100"/>
      <c r="G90" s="244"/>
    </row>
    <row r="91" spans="1:7" ht="36" customHeight="1" hidden="1">
      <c r="A91" s="128" t="s">
        <v>104</v>
      </c>
      <c r="B91" s="100" t="s">
        <v>133</v>
      </c>
      <c r="C91" s="100"/>
      <c r="D91" s="100"/>
      <c r="E91" s="100"/>
      <c r="F91" s="100"/>
      <c r="G91" s="244"/>
    </row>
    <row r="92" spans="1:7" ht="24.75" customHeight="1" hidden="1">
      <c r="A92" s="128" t="s">
        <v>134</v>
      </c>
      <c r="B92" s="100" t="s">
        <v>296</v>
      </c>
      <c r="C92" s="100"/>
      <c r="D92" s="100"/>
      <c r="E92" s="100"/>
      <c r="F92" s="100"/>
      <c r="G92" s="245"/>
    </row>
    <row r="93" spans="1:7" ht="50.25" customHeight="1" hidden="1">
      <c r="A93" s="128" t="s">
        <v>354</v>
      </c>
      <c r="B93" s="136" t="s">
        <v>105</v>
      </c>
      <c r="C93" s="136"/>
      <c r="D93" s="136"/>
      <c r="E93" s="136"/>
      <c r="F93" s="136"/>
      <c r="G93" s="245"/>
    </row>
    <row r="94" spans="1:7" ht="37.5" customHeight="1" hidden="1">
      <c r="A94" s="128" t="s">
        <v>106</v>
      </c>
      <c r="B94" s="100" t="s">
        <v>107</v>
      </c>
      <c r="C94" s="100"/>
      <c r="D94" s="100"/>
      <c r="E94" s="100"/>
      <c r="F94" s="100"/>
      <c r="G94" s="245"/>
    </row>
    <row r="95" spans="1:7" ht="25.5" customHeight="1" hidden="1">
      <c r="A95" s="128" t="s">
        <v>108</v>
      </c>
      <c r="B95" s="100" t="s">
        <v>294</v>
      </c>
      <c r="C95" s="100"/>
      <c r="D95" s="100"/>
      <c r="E95" s="100"/>
      <c r="F95" s="100"/>
      <c r="G95" s="245"/>
    </row>
    <row r="96" spans="1:7" ht="27" customHeight="1" hidden="1">
      <c r="A96" s="128" t="s">
        <v>343</v>
      </c>
      <c r="B96" s="100" t="s">
        <v>295</v>
      </c>
      <c r="C96" s="100"/>
      <c r="D96" s="100"/>
      <c r="E96" s="100"/>
      <c r="F96" s="100"/>
      <c r="G96" s="245">
        <f>SUM(G97:G102)</f>
        <v>0</v>
      </c>
    </row>
    <row r="97" spans="1:7" ht="25.5" customHeight="1" hidden="1">
      <c r="A97" s="133" t="s">
        <v>427</v>
      </c>
      <c r="B97" s="101" t="s">
        <v>420</v>
      </c>
      <c r="C97" s="101"/>
      <c r="D97" s="101"/>
      <c r="E97" s="101"/>
      <c r="F97" s="101"/>
      <c r="G97" s="247"/>
    </row>
    <row r="98" spans="1:7" ht="25.5" customHeight="1" hidden="1">
      <c r="A98" s="133" t="s">
        <v>355</v>
      </c>
      <c r="B98" s="101" t="s">
        <v>420</v>
      </c>
      <c r="C98" s="101"/>
      <c r="D98" s="101"/>
      <c r="E98" s="101"/>
      <c r="F98" s="101"/>
      <c r="G98" s="247"/>
    </row>
    <row r="99" spans="1:7" ht="26.25" customHeight="1" hidden="1">
      <c r="A99" s="133" t="s">
        <v>356</v>
      </c>
      <c r="B99" s="101" t="s">
        <v>420</v>
      </c>
      <c r="C99" s="101"/>
      <c r="D99" s="101"/>
      <c r="E99" s="101"/>
      <c r="F99" s="101"/>
      <c r="G99" s="247"/>
    </row>
    <row r="100" spans="1:7" ht="26.25" customHeight="1" hidden="1">
      <c r="A100" s="133" t="s">
        <v>421</v>
      </c>
      <c r="B100" s="101" t="s">
        <v>420</v>
      </c>
      <c r="C100" s="101"/>
      <c r="D100" s="101"/>
      <c r="E100" s="101"/>
      <c r="F100" s="101"/>
      <c r="G100" s="247"/>
    </row>
    <row r="101" spans="1:7" ht="26.25" customHeight="1" hidden="1">
      <c r="A101" s="133" t="s">
        <v>422</v>
      </c>
      <c r="B101" s="101" t="s">
        <v>420</v>
      </c>
      <c r="C101" s="101"/>
      <c r="D101" s="101"/>
      <c r="E101" s="101"/>
      <c r="F101" s="101"/>
      <c r="G101" s="247"/>
    </row>
    <row r="102" spans="1:7" ht="26.25" customHeight="1" hidden="1">
      <c r="A102" s="133" t="s">
        <v>357</v>
      </c>
      <c r="B102" s="101" t="s">
        <v>420</v>
      </c>
      <c r="C102" s="101"/>
      <c r="D102" s="101"/>
      <c r="E102" s="101"/>
      <c r="F102" s="101"/>
      <c r="G102" s="247"/>
    </row>
    <row r="103" spans="1:7" ht="12.75" hidden="1">
      <c r="A103" s="127" t="s">
        <v>344</v>
      </c>
      <c r="B103" s="127" t="s">
        <v>109</v>
      </c>
      <c r="C103" s="127"/>
      <c r="D103" s="127"/>
      <c r="E103" s="127"/>
      <c r="F103" s="127"/>
      <c r="G103" s="244">
        <f>G104+G107</f>
        <v>0</v>
      </c>
    </row>
    <row r="104" spans="1:7" ht="12.75" hidden="1">
      <c r="A104" s="128" t="s">
        <v>345</v>
      </c>
      <c r="B104" s="128" t="s">
        <v>110</v>
      </c>
      <c r="C104" s="128"/>
      <c r="D104" s="128"/>
      <c r="E104" s="128"/>
      <c r="F104" s="128"/>
      <c r="G104" s="245">
        <f>SUM(G105:G106)</f>
        <v>0</v>
      </c>
    </row>
    <row r="105" spans="1:7" ht="15" customHeight="1" hidden="1">
      <c r="A105" s="133" t="s">
        <v>358</v>
      </c>
      <c r="B105" s="101" t="s">
        <v>424</v>
      </c>
      <c r="C105" s="101"/>
      <c r="D105" s="101"/>
      <c r="E105" s="101"/>
      <c r="F105" s="101"/>
      <c r="G105" s="246"/>
    </row>
    <row r="106" spans="1:7" ht="15" customHeight="1" hidden="1">
      <c r="A106" s="133" t="s">
        <v>423</v>
      </c>
      <c r="B106" s="101" t="s">
        <v>424</v>
      </c>
      <c r="C106" s="101"/>
      <c r="D106" s="101"/>
      <c r="E106" s="101"/>
      <c r="F106" s="101"/>
      <c r="G106" s="246"/>
    </row>
    <row r="107" spans="1:7" s="98" customFormat="1" ht="17.25" customHeight="1" hidden="1">
      <c r="A107" s="15" t="s">
        <v>359</v>
      </c>
      <c r="B107" s="15" t="s">
        <v>111</v>
      </c>
      <c r="C107" s="15"/>
      <c r="D107" s="15"/>
      <c r="E107" s="15"/>
      <c r="F107" s="15"/>
      <c r="G107" s="249">
        <f>G108</f>
        <v>0</v>
      </c>
    </row>
    <row r="108" spans="1:7" s="9" customFormat="1" ht="17.25" customHeight="1" hidden="1">
      <c r="A108" s="16" t="s">
        <v>360</v>
      </c>
      <c r="B108" s="16" t="s">
        <v>316</v>
      </c>
      <c r="C108" s="16"/>
      <c r="D108" s="16"/>
      <c r="E108" s="16"/>
      <c r="F108" s="16"/>
      <c r="G108" s="248"/>
    </row>
    <row r="109" spans="1:7" s="9" customFormat="1" ht="15" customHeight="1">
      <c r="A109" s="231" t="s">
        <v>285</v>
      </c>
      <c r="B109" s="60" t="s">
        <v>113</v>
      </c>
      <c r="C109" s="231" t="s">
        <v>112</v>
      </c>
      <c r="D109" s="60" t="s">
        <v>113</v>
      </c>
      <c r="E109" s="60"/>
      <c r="F109" s="60"/>
      <c r="G109" s="250">
        <f>G110</f>
        <v>3001315.01</v>
      </c>
    </row>
    <row r="110" spans="1:7" s="9" customFormat="1" ht="18.75" customHeight="1">
      <c r="A110" s="232" t="s">
        <v>286</v>
      </c>
      <c r="B110" s="61" t="s">
        <v>442</v>
      </c>
      <c r="C110" s="232" t="s">
        <v>114</v>
      </c>
      <c r="D110" s="61" t="s">
        <v>442</v>
      </c>
      <c r="E110" s="15"/>
      <c r="F110" s="15"/>
      <c r="G110" s="251">
        <f>G111+G130+G135</f>
        <v>3001315.01</v>
      </c>
    </row>
    <row r="111" spans="1:7" s="9" customFormat="1" ht="17.25" customHeight="1">
      <c r="A111" s="231" t="s">
        <v>512</v>
      </c>
      <c r="B111" s="60" t="s">
        <v>443</v>
      </c>
      <c r="C111" s="231" t="s">
        <v>115</v>
      </c>
      <c r="D111" s="60" t="s">
        <v>443</v>
      </c>
      <c r="E111" s="60"/>
      <c r="F111" s="60"/>
      <c r="G111" s="250">
        <f>G112+G114+G123</f>
        <v>1183100</v>
      </c>
    </row>
    <row r="112" spans="1:7" s="9" customFormat="1" ht="15" customHeight="1">
      <c r="A112" s="232" t="s">
        <v>510</v>
      </c>
      <c r="B112" s="61" t="s">
        <v>444</v>
      </c>
      <c r="C112" s="232" t="s">
        <v>413</v>
      </c>
      <c r="D112" s="61" t="s">
        <v>444</v>
      </c>
      <c r="E112" s="15"/>
      <c r="F112" s="15"/>
      <c r="G112" s="251">
        <f>G113</f>
        <v>232900</v>
      </c>
    </row>
    <row r="113" spans="1:7" s="9" customFormat="1" ht="16.5" customHeight="1">
      <c r="A113" s="232" t="s">
        <v>511</v>
      </c>
      <c r="B113" s="236" t="s">
        <v>462</v>
      </c>
      <c r="C113" s="232" t="s">
        <v>412</v>
      </c>
      <c r="D113" s="233" t="s">
        <v>462</v>
      </c>
      <c r="E113" s="16"/>
      <c r="F113" s="16"/>
      <c r="G113" s="251">
        <v>232900</v>
      </c>
    </row>
    <row r="114" spans="1:7" s="9" customFormat="1" ht="17.25" customHeight="1">
      <c r="A114" s="232" t="s">
        <v>513</v>
      </c>
      <c r="B114" s="61" t="s">
        <v>117</v>
      </c>
      <c r="C114" s="232" t="s">
        <v>116</v>
      </c>
      <c r="D114" s="61" t="s">
        <v>117</v>
      </c>
      <c r="E114" s="15"/>
      <c r="F114" s="15"/>
      <c r="G114" s="251">
        <f>G115</f>
        <v>950200</v>
      </c>
    </row>
    <row r="115" spans="1:7" s="9" customFormat="1" ht="25.5" customHeight="1">
      <c r="A115" s="232" t="s">
        <v>514</v>
      </c>
      <c r="B115" s="61" t="s">
        <v>463</v>
      </c>
      <c r="C115" s="232" t="s">
        <v>414</v>
      </c>
      <c r="D115" s="61" t="s">
        <v>463</v>
      </c>
      <c r="E115" s="16"/>
      <c r="F115" s="16"/>
      <c r="G115" s="251">
        <v>950200</v>
      </c>
    </row>
    <row r="116" spans="1:7" s="9" customFormat="1" ht="29.25" customHeight="1" hidden="1">
      <c r="A116" s="18" t="s">
        <v>287</v>
      </c>
      <c r="B116" s="320"/>
      <c r="C116" s="321"/>
      <c r="D116" s="322"/>
      <c r="E116" s="60"/>
      <c r="F116" s="60"/>
      <c r="G116" s="247"/>
    </row>
    <row r="117" spans="1:7" s="9" customFormat="1" ht="30.75" customHeight="1" hidden="1">
      <c r="A117" s="59" t="s">
        <v>288</v>
      </c>
      <c r="B117" s="323" t="s">
        <v>445</v>
      </c>
      <c r="C117" s="324"/>
      <c r="D117" s="325"/>
      <c r="E117" s="15"/>
      <c r="F117" s="15"/>
      <c r="G117" s="244">
        <f>G123+G118+G120</f>
        <v>0</v>
      </c>
    </row>
    <row r="118" spans="1:7" s="9" customFormat="1" ht="55.5" customHeight="1" hidden="1">
      <c r="A118" s="18" t="s">
        <v>289</v>
      </c>
      <c r="B118" s="326" t="s">
        <v>415</v>
      </c>
      <c r="C118" s="327"/>
      <c r="D118" s="328"/>
      <c r="E118" s="16"/>
      <c r="F118" s="16"/>
      <c r="G118" s="247">
        <f>G119</f>
        <v>0</v>
      </c>
    </row>
    <row r="119" spans="1:7" s="9" customFormat="1" ht="54" customHeight="1" hidden="1">
      <c r="A119" s="18" t="s">
        <v>290</v>
      </c>
      <c r="B119" s="329" t="s">
        <v>416</v>
      </c>
      <c r="C119" s="330"/>
      <c r="D119" s="331"/>
      <c r="E119" s="15"/>
      <c r="F119" s="15"/>
      <c r="G119" s="246">
        <v>0</v>
      </c>
    </row>
    <row r="120" spans="1:7" s="9" customFormat="1" ht="43.5" customHeight="1" hidden="1">
      <c r="A120" s="18" t="s">
        <v>291</v>
      </c>
      <c r="B120" s="326" t="s">
        <v>417</v>
      </c>
      <c r="C120" s="327"/>
      <c r="D120" s="328"/>
      <c r="E120" s="16"/>
      <c r="F120" s="16"/>
      <c r="G120" s="247">
        <v>0</v>
      </c>
    </row>
    <row r="121" spans="1:7" s="9" customFormat="1" ht="23.25" customHeight="1" hidden="1">
      <c r="A121" s="18" t="s">
        <v>418</v>
      </c>
      <c r="B121" s="329" t="s">
        <v>419</v>
      </c>
      <c r="C121" s="330"/>
      <c r="D121" s="331"/>
      <c r="E121" s="15"/>
      <c r="F121" s="15"/>
      <c r="G121" s="246">
        <v>172.99</v>
      </c>
    </row>
    <row r="122" spans="1:7" s="9" customFormat="1" ht="23.25" customHeight="1" hidden="1">
      <c r="A122" s="18" t="s">
        <v>317</v>
      </c>
      <c r="B122" s="337" t="s">
        <v>298</v>
      </c>
      <c r="C122" s="338"/>
      <c r="D122" s="339"/>
      <c r="E122" s="16"/>
      <c r="F122" s="16"/>
      <c r="G122" s="247">
        <f>G123</f>
        <v>0</v>
      </c>
    </row>
    <row r="123" spans="1:7" s="9" customFormat="1" ht="18.75" customHeight="1" hidden="1">
      <c r="A123" s="231" t="s">
        <v>482</v>
      </c>
      <c r="B123" s="60" t="s">
        <v>485</v>
      </c>
      <c r="C123" s="231" t="s">
        <v>484</v>
      </c>
      <c r="D123" s="60" t="s">
        <v>485</v>
      </c>
      <c r="E123" s="15"/>
      <c r="F123" s="15"/>
      <c r="G123" s="246">
        <f>SUM(G124:G129)</f>
        <v>0</v>
      </c>
    </row>
    <row r="124" spans="1:7" s="9" customFormat="1" ht="23.25" customHeight="1" hidden="1">
      <c r="A124" s="232" t="s">
        <v>483</v>
      </c>
      <c r="B124" s="61" t="s">
        <v>487</v>
      </c>
      <c r="C124" s="232" t="s">
        <v>486</v>
      </c>
      <c r="D124" s="61" t="s">
        <v>487</v>
      </c>
      <c r="E124" s="16"/>
      <c r="F124" s="16"/>
      <c r="G124" s="246"/>
    </row>
    <row r="125" spans="1:7" s="9" customFormat="1" ht="28.5" customHeight="1" hidden="1">
      <c r="A125" s="18"/>
      <c r="B125" s="61" t="s">
        <v>158</v>
      </c>
      <c r="C125" s="61" t="s">
        <v>157</v>
      </c>
      <c r="D125" s="61" t="s">
        <v>157</v>
      </c>
      <c r="E125" s="15"/>
      <c r="F125" s="15"/>
      <c r="G125" s="246">
        <v>0</v>
      </c>
    </row>
    <row r="126" spans="1:7" s="9" customFormat="1" ht="27" customHeight="1" hidden="1">
      <c r="A126" s="130"/>
      <c r="B126" s="335" t="s">
        <v>282</v>
      </c>
      <c r="C126" s="335"/>
      <c r="D126" s="335"/>
      <c r="E126" s="16"/>
      <c r="F126" s="16"/>
      <c r="G126" s="246">
        <v>0</v>
      </c>
    </row>
    <row r="127" spans="1:7" s="9" customFormat="1" ht="26.25" customHeight="1" hidden="1">
      <c r="A127" s="130"/>
      <c r="B127" s="336" t="s">
        <v>136</v>
      </c>
      <c r="C127" s="336"/>
      <c r="D127" s="336"/>
      <c r="E127" s="16"/>
      <c r="F127" s="16"/>
      <c r="G127" s="246">
        <v>0</v>
      </c>
    </row>
    <row r="128" spans="1:7" s="9" customFormat="1" ht="26.25" customHeight="1" hidden="1">
      <c r="A128" s="130"/>
      <c r="B128" s="280" t="s">
        <v>283</v>
      </c>
      <c r="C128" s="319"/>
      <c r="D128" s="281"/>
      <c r="E128" s="16"/>
      <c r="F128" s="16"/>
      <c r="G128" s="246"/>
    </row>
    <row r="129" spans="1:7" s="9" customFormat="1" ht="27" customHeight="1" hidden="1">
      <c r="A129" s="130"/>
      <c r="B129" s="280" t="s">
        <v>284</v>
      </c>
      <c r="C129" s="319"/>
      <c r="D129" s="281"/>
      <c r="E129" s="16"/>
      <c r="F129" s="16"/>
      <c r="G129" s="246"/>
    </row>
    <row r="130" spans="1:9" s="9" customFormat="1" ht="14.25" customHeight="1">
      <c r="A130" s="231" t="s">
        <v>520</v>
      </c>
      <c r="B130" s="60" t="s">
        <v>516</v>
      </c>
      <c r="C130" s="231" t="s">
        <v>515</v>
      </c>
      <c r="D130" s="60" t="s">
        <v>516</v>
      </c>
      <c r="E130" s="16"/>
      <c r="F130" s="16"/>
      <c r="G130" s="244">
        <f>G131+G133</f>
        <v>72763</v>
      </c>
      <c r="I130" s="102"/>
    </row>
    <row r="131" spans="1:7" s="9" customFormat="1" ht="26.25" customHeight="1">
      <c r="A131" s="232" t="s">
        <v>521</v>
      </c>
      <c r="B131" s="61" t="s">
        <v>302</v>
      </c>
      <c r="C131" s="232" t="s">
        <v>517</v>
      </c>
      <c r="D131" s="61" t="s">
        <v>302</v>
      </c>
      <c r="E131" s="16"/>
      <c r="F131" s="16"/>
      <c r="G131" s="246">
        <f>G132</f>
        <v>72763</v>
      </c>
    </row>
    <row r="132" spans="1:7" s="9" customFormat="1" ht="27.75" customHeight="1">
      <c r="A132" s="232" t="s">
        <v>522</v>
      </c>
      <c r="B132" s="61" t="s">
        <v>519</v>
      </c>
      <c r="C132" s="232" t="s">
        <v>518</v>
      </c>
      <c r="D132" s="61" t="s">
        <v>519</v>
      </c>
      <c r="E132" s="16"/>
      <c r="F132" s="16"/>
      <c r="G132" s="246">
        <v>72763</v>
      </c>
    </row>
    <row r="133" spans="1:7" s="9" customFormat="1" ht="26.25" customHeight="1" hidden="1">
      <c r="A133" s="18" t="s">
        <v>292</v>
      </c>
      <c r="B133" s="61" t="s">
        <v>297</v>
      </c>
      <c r="C133" s="61" t="s">
        <v>297</v>
      </c>
      <c r="D133" s="61" t="s">
        <v>297</v>
      </c>
      <c r="E133" s="16"/>
      <c r="F133" s="16"/>
      <c r="G133" s="246">
        <f>G134</f>
        <v>0</v>
      </c>
    </row>
    <row r="134" spans="1:7" s="9" customFormat="1" ht="29.25" customHeight="1" hidden="1">
      <c r="A134" s="18" t="s">
        <v>293</v>
      </c>
      <c r="B134" s="61" t="s">
        <v>464</v>
      </c>
      <c r="C134" s="61" t="s">
        <v>464</v>
      </c>
      <c r="D134" s="61" t="s">
        <v>464</v>
      </c>
      <c r="E134" s="16"/>
      <c r="F134" s="16"/>
      <c r="G134" s="246"/>
    </row>
    <row r="135" spans="1:7" s="9" customFormat="1" ht="12.75" customHeight="1">
      <c r="A135" s="231" t="s">
        <v>523</v>
      </c>
      <c r="B135" s="60" t="s">
        <v>118</v>
      </c>
      <c r="C135" s="224"/>
      <c r="D135" s="225"/>
      <c r="E135" s="16"/>
      <c r="F135" s="16"/>
      <c r="G135" s="250">
        <f>G136</f>
        <v>1745452.01</v>
      </c>
    </row>
    <row r="136" spans="1:7" s="9" customFormat="1" ht="40.5" customHeight="1">
      <c r="A136" s="232" t="s">
        <v>524</v>
      </c>
      <c r="B136" s="61" t="s">
        <v>465</v>
      </c>
      <c r="C136" s="224"/>
      <c r="D136" s="225"/>
      <c r="E136" s="16"/>
      <c r="F136" s="16"/>
      <c r="G136" s="251">
        <f>G137</f>
        <v>1745452.01</v>
      </c>
    </row>
    <row r="137" spans="1:7" s="9" customFormat="1" ht="39.75" customHeight="1">
      <c r="A137" s="232" t="s">
        <v>525</v>
      </c>
      <c r="B137" s="61" t="s">
        <v>466</v>
      </c>
      <c r="C137" s="224"/>
      <c r="D137" s="225"/>
      <c r="E137" s="16"/>
      <c r="F137" s="16"/>
      <c r="G137" s="251">
        <v>1745452.01</v>
      </c>
    </row>
    <row r="138" spans="1:7" ht="16.5" customHeight="1">
      <c r="A138" s="130"/>
      <c r="B138" s="127" t="s">
        <v>318</v>
      </c>
      <c r="C138" s="127"/>
      <c r="D138" s="127"/>
      <c r="E138" s="127"/>
      <c r="F138" s="127"/>
      <c r="G138" s="244">
        <f>G12+G109</f>
        <v>3918238.28</v>
      </c>
    </row>
    <row r="139" ht="12.75" customHeight="1"/>
    <row r="141" ht="12.75">
      <c r="G141" s="234"/>
    </row>
  </sheetData>
  <sheetProtection/>
  <mergeCells count="24">
    <mergeCell ref="B1:G1"/>
    <mergeCell ref="A8:G8"/>
    <mergeCell ref="B126:D126"/>
    <mergeCell ref="B127:D127"/>
    <mergeCell ref="B120:D120"/>
    <mergeCell ref="B121:D121"/>
    <mergeCell ref="B122:D122"/>
    <mergeCell ref="B4:G4"/>
    <mergeCell ref="B3:G3"/>
    <mergeCell ref="B36:D36"/>
    <mergeCell ref="B128:D128"/>
    <mergeCell ref="B129:D129"/>
    <mergeCell ref="B116:D116"/>
    <mergeCell ref="B117:D117"/>
    <mergeCell ref="B118:D118"/>
    <mergeCell ref="B119:D119"/>
    <mergeCell ref="B22:D22"/>
    <mergeCell ref="B27:D27"/>
    <mergeCell ref="B5:G5"/>
    <mergeCell ref="B6:G6"/>
    <mergeCell ref="B23:D23"/>
    <mergeCell ref="B24:D24"/>
    <mergeCell ref="B25:D25"/>
    <mergeCell ref="B26:D26"/>
  </mergeCells>
  <printOptions/>
  <pageMargins left="0.5511811023622047" right="0.2755905511811024" top="0.7086614173228347" bottom="0.66" header="1.1811023622047245" footer="0.7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2019-04-04T13:15:56Z</cp:lastPrinted>
  <dcterms:created xsi:type="dcterms:W3CDTF">1996-10-08T23:32:33Z</dcterms:created>
  <dcterms:modified xsi:type="dcterms:W3CDTF">2019-05-30T13:49:58Z</dcterms:modified>
  <cp:category/>
  <cp:version/>
  <cp:contentType/>
  <cp:contentStatus/>
</cp:coreProperties>
</file>